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8070" windowHeight="7320" activeTab="0"/>
  </bookViews>
  <sheets>
    <sheet name="dem3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'dem32'!$A$14:$L$42</definedName>
    <definedName name="ahcap">'[4]dem2'!$D$646:$L$646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'dem32'!$K$42</definedName>
    <definedName name="np">#REF!</definedName>
    <definedName name="Nutrition">#REF!</definedName>
    <definedName name="oges">#REF!</definedName>
    <definedName name="pension">#REF!</definedName>
    <definedName name="_xlnm.Print_Area" localSheetId="0">'dem32'!$A$1:$L$42</definedName>
    <definedName name="_xlnm.Print_Titles" localSheetId="0">'dem32'!$11:$14</definedName>
    <definedName name="printing" localSheetId="0">'dem32'!$D$30:$L$30</definedName>
    <definedName name="pw" localSheetId="0">'dem32'!$D$41:$L$41</definedName>
    <definedName name="pw">#REF!</definedName>
    <definedName name="pwcap" localSheetId="0">'dem32'!#REF!</definedName>
    <definedName name="pwcap">#REF!</definedName>
    <definedName name="rec" localSheetId="0">'dem32'!#REF!</definedName>
    <definedName name="rec">#REF!</definedName>
    <definedName name="rec1">#REF!</definedName>
    <definedName name="reform">#REF!</definedName>
    <definedName name="revise" localSheetId="0">'dem32'!#REF!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'dem32'!#REF!</definedName>
    <definedName name="swc">#REF!</definedName>
    <definedName name="tax">#REF!</definedName>
    <definedName name="udhd">#REF!</definedName>
    <definedName name="urbancap">#REF!</definedName>
    <definedName name="Voted" localSheetId="0">'dem32'!$E$9:$G$9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PrintArea" localSheetId="0" hidden="1">'dem32'!$A$1:$L$42</definedName>
    <definedName name="Z_302A3EA3_AE96_11D5_A646_0050BA3D7AFD_.wvu.PrintArea" localSheetId="0" hidden="1">'dem32'!$A$1:$L$42</definedName>
    <definedName name="Z_93EBE921_AE91_11D5_8685_004005726899_.wvu.PrintArea" localSheetId="0" hidden="1">'dem32'!$A$1:$L$42</definedName>
    <definedName name="Z_94DA79C1_0FDE_11D5_9579_000021DAEEA2_.wvu.PrintArea" localSheetId="0" hidden="1">'dem32'!$A$1:$L$42</definedName>
    <definedName name="Z_E5DF37BD_125C_11D5_8DC4_D0F5D88B3549_.wvu.PrintArea" localSheetId="0" hidden="1">'dem32'!$A$1:$L$42</definedName>
    <definedName name="Z_F8ADACC1_164E_11D6_B603_000021DAEEA2_.wvu.PrintArea" localSheetId="0" hidden="1">'dem32'!$A$1:$L$42</definedName>
  </definedNames>
  <calcPr fullCalcOnLoad="1"/>
</workbook>
</file>

<file path=xl/sharedStrings.xml><?xml version="1.0" encoding="utf-8"?>
<sst xmlns="http://schemas.openxmlformats.org/spreadsheetml/2006/main" count="76" uniqueCount="50">
  <si>
    <t>Stationery and Printing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</si>
  <si>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</si>
  <si>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</si>
  <si>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</si>
  <si>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</si>
  <si>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</si>
  <si>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</si>
  <si>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</si>
  <si>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</si>
  <si>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</si>
  <si>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</si>
  <si>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Government Presses</t>
  </si>
  <si>
    <t>Sikkim Government Press, Gangtok</t>
  </si>
  <si>
    <t>60.00.01</t>
  </si>
  <si>
    <t>Salaries</t>
  </si>
  <si>
    <t>60.00.11</t>
  </si>
  <si>
    <t>Travel Expenses</t>
  </si>
  <si>
    <t>60.00.13</t>
  </si>
  <si>
    <t>Office Expenses</t>
  </si>
  <si>
    <t>60.00.21</t>
  </si>
  <si>
    <t>60.00.27</t>
  </si>
  <si>
    <t>Minor Works</t>
  </si>
  <si>
    <t>60.00.50</t>
  </si>
  <si>
    <t>Other Charges</t>
  </si>
  <si>
    <t>60.00.52</t>
  </si>
  <si>
    <t>DEMAND NO. 32</t>
  </si>
  <si>
    <t>PRINTING AND STATIONERY</t>
  </si>
  <si>
    <t>Revenue</t>
  </si>
  <si>
    <t>Capital</t>
  </si>
  <si>
    <t>II. Details of the estimates and the heads under which this grant will be accounted for:</t>
  </si>
  <si>
    <t>A - General Services (d) Administrative Services</t>
  </si>
  <si>
    <t>Supplies and Materials</t>
  </si>
  <si>
    <t>Machinery &amp; Equipment</t>
  </si>
  <si>
    <t>2011-12</t>
  </si>
  <si>
    <t>CAPITAL SECTION</t>
  </si>
  <si>
    <t>Capital Outlay on Public Works</t>
  </si>
  <si>
    <t>Other Buildings</t>
  </si>
  <si>
    <t>Construction</t>
  </si>
  <si>
    <t>Public Works</t>
  </si>
  <si>
    <t>CAPITAL  SECTION</t>
  </si>
  <si>
    <t>Construction of new Press Building</t>
  </si>
  <si>
    <t>Major Work</t>
  </si>
  <si>
    <t>61.00.53</t>
  </si>
  <si>
    <t>( In Thousands of Rupees)</t>
  </si>
  <si>
    <t>2012-13</t>
  </si>
  <si>
    <t>2013-14</t>
  </si>
  <si>
    <t>I. Estimate of the amount required in the year ending 31st March, 2014 to defray the charges in respect of Printing and Stationery</t>
  </si>
  <si>
    <t>60.00.70</t>
  </si>
  <si>
    <t>Capacity Building/Training</t>
  </si>
  <si>
    <t>A - Capital Account of General Services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</si>
</sst>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200" formatCode="00000#"/>
    <numFmt numFmtId="210" formatCode="00.000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right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Border="1" applyAlignment="1" applyProtection="1">
      <alignment horizontal="center"/>
      <protection/>
    </xf>
    <xf numFmtId="0" fontId="5" fillId="0" borderId="0" xfId="57" applyFont="1" applyFill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10" xfId="60" applyFont="1" applyFill="1" applyBorder="1">
      <alignment/>
      <protection/>
    </xf>
    <xf numFmtId="0" fontId="4" fillId="0" borderId="0" xfId="60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Border="1" applyProtection="1">
      <alignment/>
      <protection/>
    </xf>
    <xf numFmtId="0" fontId="4" fillId="0" borderId="0" xfId="61" applyFont="1" applyFill="1" applyBorder="1" applyAlignment="1" applyProtection="1">
      <alignment horizontal="right"/>
      <protection/>
    </xf>
    <xf numFmtId="210" fontId="5" fillId="0" borderId="0" xfId="57" applyNumberFormat="1" applyFont="1" applyFill="1" applyBorder="1">
      <alignment/>
      <protection/>
    </xf>
    <xf numFmtId="0" fontId="5" fillId="0" borderId="0" xfId="57" applyFont="1" applyFill="1" applyBorder="1" applyAlignment="1" applyProtection="1">
      <alignment horizontal="left"/>
      <protection/>
    </xf>
    <xf numFmtId="210" fontId="5" fillId="0" borderId="0" xfId="57" applyNumberFormat="1" applyFont="1" applyFill="1">
      <alignment/>
      <protection/>
    </xf>
    <xf numFmtId="0" fontId="4" fillId="0" borderId="11" xfId="57" applyFont="1" applyFill="1" applyBorder="1">
      <alignment/>
      <protection/>
    </xf>
    <xf numFmtId="0" fontId="5" fillId="0" borderId="11" xfId="57" applyFont="1" applyFill="1" applyBorder="1" applyAlignment="1" applyProtection="1">
      <alignment horizontal="left"/>
      <protection/>
    </xf>
    <xf numFmtId="0" fontId="5" fillId="0" borderId="11" xfId="57" applyFont="1" applyFill="1" applyBorder="1">
      <alignment/>
      <protection/>
    </xf>
    <xf numFmtId="0" fontId="4" fillId="0" borderId="0" xfId="59" applyFont="1" applyFill="1" applyAlignment="1" applyProtection="1">
      <alignment/>
      <protection/>
    </xf>
    <xf numFmtId="0" fontId="4" fillId="0" borderId="0" xfId="59" applyFont="1" applyFill="1" applyAlignment="1">
      <alignment vertical="top" wrapText="1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5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10" xfId="60" applyNumberFormat="1" applyFont="1" applyFill="1" applyBorder="1">
      <alignment/>
      <protection/>
    </xf>
    <xf numFmtId="0" fontId="4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>
      <alignment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171" fontId="4" fillId="0" borderId="0" xfId="42" applyFont="1" applyFill="1" applyAlignment="1" applyProtection="1">
      <alignment horizontal="right" wrapText="1"/>
      <protection/>
    </xf>
    <xf numFmtId="0" fontId="4" fillId="0" borderId="11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11" xfId="42" applyNumberFormat="1" applyFont="1" applyFill="1" applyBorder="1" applyAlignment="1">
      <alignment horizontal="right" wrapText="1"/>
    </xf>
    <xf numFmtId="0" fontId="4" fillId="0" borderId="10" xfId="57" applyFont="1" applyFill="1" applyBorder="1">
      <alignment/>
      <protection/>
    </xf>
    <xf numFmtId="0" fontId="4" fillId="0" borderId="12" xfId="57" applyFont="1" applyFill="1" applyBorder="1">
      <alignment/>
      <protection/>
    </xf>
    <xf numFmtId="0" fontId="5" fillId="0" borderId="12" xfId="57" applyFont="1" applyFill="1" applyBorder="1" applyAlignment="1" applyProtection="1">
      <alignment horizontal="left"/>
      <protection/>
    </xf>
    <xf numFmtId="0" fontId="4" fillId="0" borderId="12" xfId="57" applyNumberFormat="1" applyFont="1" applyFill="1" applyBorder="1" applyAlignment="1" applyProtection="1">
      <alignment horizontal="right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57" applyFont="1" applyFill="1" applyBorder="1" applyAlignment="1">
      <alignment horizontal="right"/>
      <protection/>
    </xf>
    <xf numFmtId="171" fontId="4" fillId="0" borderId="11" xfId="42" applyFont="1" applyFill="1" applyBorder="1" applyAlignment="1" applyProtection="1">
      <alignment horizontal="right" wrapText="1"/>
      <protection/>
    </xf>
    <xf numFmtId="0" fontId="5" fillId="0" borderId="10" xfId="57" applyFont="1" applyFill="1" applyBorder="1" applyAlignment="1" applyProtection="1">
      <alignment horizontal="left"/>
      <protection/>
    </xf>
    <xf numFmtId="0" fontId="5" fillId="0" borderId="0" xfId="57" applyFont="1" applyFill="1" applyBorder="1" applyAlignment="1">
      <alignment horizontal="right"/>
      <protection/>
    </xf>
    <xf numFmtId="0" fontId="5" fillId="0" borderId="10" xfId="57" applyFont="1" applyFill="1" applyBorder="1" applyAlignment="1">
      <alignment horizontal="right"/>
      <protection/>
    </xf>
    <xf numFmtId="0" fontId="4" fillId="0" borderId="12" xfId="61" applyFont="1" applyFill="1" applyBorder="1" applyAlignment="1" applyProtection="1">
      <alignment horizontal="left" vertical="top" wrapText="1"/>
      <protection/>
    </xf>
    <xf numFmtId="0" fontId="4" fillId="0" borderId="12" xfId="61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Border="1" applyAlignment="1" applyProtection="1">
      <alignment horizontal="left"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Border="1" applyAlignment="1" applyProtection="1">
      <alignment horizontal="right" vertical="top" wrapText="1"/>
      <protection/>
    </xf>
    <xf numFmtId="0" fontId="4" fillId="0" borderId="10" xfId="61" applyFont="1" applyFill="1" applyBorder="1" applyAlignment="1" applyProtection="1">
      <alignment horizontal="left" vertical="top" wrapText="1"/>
      <protection/>
    </xf>
    <xf numFmtId="0" fontId="4" fillId="0" borderId="10" xfId="61" applyFont="1" applyFill="1" applyBorder="1" applyAlignment="1" applyProtection="1">
      <alignment horizontal="right" vertical="top" wrapText="1"/>
      <protection/>
    </xf>
    <xf numFmtId="0" fontId="4" fillId="0" borderId="10" xfId="60" applyFont="1" applyFill="1" applyBorder="1" applyAlignment="1" applyProtection="1">
      <alignment horizontal="left"/>
      <protection/>
    </xf>
    <xf numFmtId="171" fontId="4" fillId="0" borderId="0" xfId="42" applyFont="1" applyFill="1" applyAlignment="1">
      <alignment horizontal="right" wrapText="1"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200" fontId="4" fillId="0" borderId="0" xfId="57" applyNumberFormat="1" applyFont="1" applyFill="1" applyBorder="1" applyAlignment="1">
      <alignment horizontal="right"/>
      <protection/>
    </xf>
    <xf numFmtId="200" fontId="4" fillId="0" borderId="0" xfId="57" applyNumberFormat="1" applyFont="1" applyFill="1" applyAlignment="1">
      <alignment horizontal="right"/>
      <protection/>
    </xf>
    <xf numFmtId="171" fontId="5" fillId="0" borderId="0" xfId="42" applyFont="1" applyFill="1" applyAlignment="1" applyProtection="1">
      <alignment horizontal="center"/>
      <protection/>
    </xf>
    <xf numFmtId="0" fontId="4" fillId="0" borderId="0" xfId="62" applyNumberFormat="1" applyFont="1" applyFill="1" applyAlignment="1" applyProtection="1">
      <alignment/>
      <protection/>
    </xf>
    <xf numFmtId="0" fontId="4" fillId="0" borderId="0" xfId="62" applyNumberFormat="1" applyFont="1" applyFill="1" applyAlignment="1" applyProtection="1">
      <alignment horizontal="right"/>
      <protection/>
    </xf>
    <xf numFmtId="0" fontId="5" fillId="0" borderId="0" xfId="62" applyNumberFormat="1" applyFont="1" applyFill="1" applyAlignment="1" applyProtection="1">
      <alignment horizontal="center"/>
      <protection/>
    </xf>
    <xf numFmtId="0" fontId="4" fillId="0" borderId="0" xfId="62" applyNumberFormat="1" applyFont="1" applyFill="1" applyAlignment="1" applyProtection="1">
      <alignment horizontal="left"/>
      <protection/>
    </xf>
    <xf numFmtId="0" fontId="4" fillId="0" borderId="10" xfId="57" applyNumberFormat="1" applyFont="1" applyFill="1" applyBorder="1" applyAlignment="1" applyProtection="1">
      <alignment horizontal="right"/>
      <protection/>
    </xf>
    <xf numFmtId="171" fontId="4" fillId="0" borderId="10" xfId="42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0" xfId="57" applyFont="1" applyFill="1" applyBorder="1" applyAlignment="1">
      <alignment horizontal="right"/>
      <protection/>
    </xf>
    <xf numFmtId="0" fontId="4" fillId="0" borderId="10" xfId="57" applyFont="1" applyFill="1" applyBorder="1" applyAlignment="1" applyProtection="1">
      <alignment horizontal="left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12" xfId="60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-2000" xfId="60"/>
    <cellStyle name="Normal_budgetDocNIC02-03" xfId="61"/>
    <cellStyle name="Normal_DEMAND1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2"/>
  <sheetViews>
    <sheetView tabSelected="1" view="pageBreakPreview" zoomScale="85" zoomScaleNormal="75" zoomScaleSheetLayoutView="85" zoomScalePageLayoutView="0" workbookViewId="0" topLeftCell="A1">
      <selection activeCell="E18" sqref="E18"/>
    </sheetView>
  </sheetViews>
  <sheetFormatPr defaultColWidth="11.00390625" defaultRowHeight="12.75"/>
  <cols>
    <col min="1" max="1" width="6.421875" style="2" customWidth="1"/>
    <col min="2" max="2" width="8.140625" style="2" customWidth="1"/>
    <col min="3" max="3" width="34.57421875" style="2" customWidth="1"/>
    <col min="4" max="4" width="8.57421875" style="2" customWidth="1"/>
    <col min="5" max="5" width="9.421875" style="2" customWidth="1"/>
    <col min="6" max="6" width="8.421875" style="2" customWidth="1"/>
    <col min="7" max="7" width="8.57421875" style="2" customWidth="1"/>
    <col min="8" max="8" width="8.57421875" style="26" customWidth="1"/>
    <col min="9" max="9" width="8.421875" style="26" customWidth="1"/>
    <col min="10" max="10" width="8.57421875" style="2" customWidth="1"/>
    <col min="11" max="11" width="9.140625" style="2" customWidth="1"/>
    <col min="12" max="12" width="8.421875" style="2" customWidth="1"/>
    <col min="13" max="16384" width="11.00390625" style="2" customWidth="1"/>
  </cols>
  <sheetData>
    <row r="1" spans="1:12" ht="12.75">
      <c r="A1" s="77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77" t="s">
        <v>26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2.75">
      <c r="A3" s="1"/>
      <c r="B3" s="1"/>
      <c r="C3" s="3"/>
      <c r="D3" s="3"/>
      <c r="E3" s="3"/>
      <c r="F3" s="3"/>
      <c r="G3" s="3"/>
      <c r="H3" s="39"/>
      <c r="I3" s="39"/>
      <c r="J3" s="3"/>
      <c r="K3" s="3"/>
      <c r="L3" s="3"/>
    </row>
    <row r="4" spans="1:12" ht="12.75">
      <c r="A4" s="1"/>
      <c r="B4" s="1"/>
      <c r="C4" s="3"/>
      <c r="D4" s="4" t="s">
        <v>30</v>
      </c>
      <c r="E4" s="3">
        <v>2058</v>
      </c>
      <c r="F4" s="5" t="s">
        <v>0</v>
      </c>
      <c r="G4" s="3"/>
      <c r="H4" s="39"/>
      <c r="I4" s="39"/>
      <c r="J4" s="3"/>
      <c r="K4" s="3"/>
      <c r="L4" s="3"/>
    </row>
    <row r="5" spans="1:12" ht="12.75">
      <c r="A5" s="1"/>
      <c r="B5" s="1"/>
      <c r="C5" s="67"/>
      <c r="D5" s="68" t="s">
        <v>49</v>
      </c>
      <c r="E5" s="69">
        <v>4059</v>
      </c>
      <c r="F5" s="70" t="s">
        <v>35</v>
      </c>
      <c r="G5" s="3"/>
      <c r="H5" s="39"/>
      <c r="I5" s="39"/>
      <c r="J5" s="3"/>
      <c r="K5" s="3"/>
      <c r="L5" s="3"/>
    </row>
    <row r="6" spans="1:12" ht="12.75">
      <c r="A6" s="1"/>
      <c r="B6" s="1"/>
      <c r="C6" s="3"/>
      <c r="D6" s="4"/>
      <c r="E6" s="3"/>
      <c r="F6" s="5"/>
      <c r="G6" s="3"/>
      <c r="H6" s="39"/>
      <c r="I6" s="39"/>
      <c r="J6" s="3"/>
      <c r="K6" s="3"/>
      <c r="L6" s="3"/>
    </row>
    <row r="7" spans="1:12" ht="12.75">
      <c r="A7" s="21" t="s">
        <v>46</v>
      </c>
      <c r="B7" s="1"/>
      <c r="C7" s="3"/>
      <c r="D7" s="3"/>
      <c r="E7" s="6"/>
      <c r="F7" s="3"/>
      <c r="G7" s="3"/>
      <c r="H7" s="39"/>
      <c r="I7" s="39"/>
      <c r="J7" s="3"/>
      <c r="K7" s="3"/>
      <c r="L7" s="3"/>
    </row>
    <row r="8" spans="1:12" ht="12.75">
      <c r="A8" s="22"/>
      <c r="D8" s="24"/>
      <c r="E8" s="25" t="s">
        <v>27</v>
      </c>
      <c r="F8" s="25" t="s">
        <v>28</v>
      </c>
      <c r="G8" s="25" t="s">
        <v>8</v>
      </c>
      <c r="J8" s="26"/>
      <c r="K8" s="26"/>
      <c r="L8" s="26"/>
    </row>
    <row r="9" spans="1:12" ht="12.75">
      <c r="A9" s="22"/>
      <c r="C9" s="1"/>
      <c r="D9" s="27" t="s">
        <v>1</v>
      </c>
      <c r="E9" s="28">
        <f>L30</f>
        <v>68096</v>
      </c>
      <c r="F9" s="66">
        <f>L41</f>
        <v>0</v>
      </c>
      <c r="G9" s="28">
        <f>F9+E9</f>
        <v>68096</v>
      </c>
      <c r="J9" s="26"/>
      <c r="K9" s="26"/>
      <c r="L9" s="26"/>
    </row>
    <row r="10" spans="1:12" ht="12.75">
      <c r="A10" s="21" t="s">
        <v>29</v>
      </c>
      <c r="C10" s="9"/>
      <c r="D10" s="26"/>
      <c r="E10" s="26"/>
      <c r="F10" s="26"/>
      <c r="G10" s="26"/>
      <c r="J10" s="26"/>
      <c r="K10" s="26"/>
      <c r="L10" s="26"/>
    </row>
    <row r="11" spans="3:12" ht="13.5">
      <c r="C11" s="10"/>
      <c r="D11" s="29"/>
      <c r="E11" s="29"/>
      <c r="F11" s="29"/>
      <c r="G11" s="29"/>
      <c r="H11" s="29"/>
      <c r="I11" s="30"/>
      <c r="J11" s="31"/>
      <c r="K11" s="32"/>
      <c r="L11" s="33" t="s">
        <v>43</v>
      </c>
    </row>
    <row r="12" spans="1:12" s="12" customFormat="1" ht="12.75">
      <c r="A12" s="53"/>
      <c r="B12" s="54"/>
      <c r="C12" s="55"/>
      <c r="D12" s="78" t="s">
        <v>2</v>
      </c>
      <c r="E12" s="78"/>
      <c r="F12" s="76" t="s">
        <v>3</v>
      </c>
      <c r="G12" s="76"/>
      <c r="H12" s="76" t="s">
        <v>4</v>
      </c>
      <c r="I12" s="76"/>
      <c r="J12" s="76" t="s">
        <v>3</v>
      </c>
      <c r="K12" s="76"/>
      <c r="L12" s="76"/>
    </row>
    <row r="13" spans="1:12" s="12" customFormat="1" ht="12.75">
      <c r="A13" s="56"/>
      <c r="B13" s="57"/>
      <c r="C13" s="55" t="s">
        <v>5</v>
      </c>
      <c r="D13" s="76" t="s">
        <v>33</v>
      </c>
      <c r="E13" s="76"/>
      <c r="F13" s="76" t="s">
        <v>44</v>
      </c>
      <c r="G13" s="76"/>
      <c r="H13" s="76" t="s">
        <v>44</v>
      </c>
      <c r="I13" s="76"/>
      <c r="J13" s="76" t="s">
        <v>45</v>
      </c>
      <c r="K13" s="76"/>
      <c r="L13" s="76"/>
    </row>
    <row r="14" spans="1:12" s="12" customFormat="1" ht="12.75">
      <c r="A14" s="58"/>
      <c r="B14" s="59"/>
      <c r="C14" s="60"/>
      <c r="D14" s="34" t="s">
        <v>6</v>
      </c>
      <c r="E14" s="34" t="s">
        <v>7</v>
      </c>
      <c r="F14" s="34" t="s">
        <v>6</v>
      </c>
      <c r="G14" s="34" t="s">
        <v>7</v>
      </c>
      <c r="H14" s="34" t="s">
        <v>6</v>
      </c>
      <c r="I14" s="34" t="s">
        <v>7</v>
      </c>
      <c r="J14" s="34" t="s">
        <v>6</v>
      </c>
      <c r="K14" s="34" t="s">
        <v>7</v>
      </c>
      <c r="L14" s="34" t="s">
        <v>8</v>
      </c>
    </row>
    <row r="15" spans="1:12" s="12" customFormat="1" ht="12.75">
      <c r="A15" s="13"/>
      <c r="B15" s="14"/>
      <c r="C15" s="11"/>
      <c r="D15" s="35"/>
      <c r="E15" s="35"/>
      <c r="F15" s="35"/>
      <c r="G15" s="35"/>
      <c r="H15" s="35"/>
      <c r="I15" s="35"/>
      <c r="J15" s="35"/>
      <c r="K15" s="35"/>
      <c r="L15" s="35"/>
    </row>
    <row r="16" spans="3:12" ht="12.75">
      <c r="C16" s="8" t="s">
        <v>9</v>
      </c>
      <c r="D16" s="26"/>
      <c r="E16" s="26"/>
      <c r="F16" s="26"/>
      <c r="G16" s="26"/>
      <c r="J16" s="26"/>
      <c r="K16" s="26"/>
      <c r="L16" s="26"/>
    </row>
    <row r="17" spans="1:12" ht="12.75">
      <c r="A17" s="2" t="s">
        <v>10</v>
      </c>
      <c r="B17" s="7">
        <v>2058</v>
      </c>
      <c r="C17" s="8" t="s">
        <v>0</v>
      </c>
      <c r="D17" s="26"/>
      <c r="E17" s="26"/>
      <c r="F17" s="26"/>
      <c r="G17" s="26"/>
      <c r="J17" s="26"/>
      <c r="K17" s="26"/>
      <c r="L17" s="26"/>
    </row>
    <row r="18" spans="2:12" ht="12.75">
      <c r="B18" s="15">
        <v>0.103</v>
      </c>
      <c r="C18" s="16" t="s">
        <v>11</v>
      </c>
      <c r="D18" s="26"/>
      <c r="E18" s="26"/>
      <c r="F18" s="26"/>
      <c r="G18" s="26"/>
      <c r="J18" s="26"/>
      <c r="K18" s="26"/>
      <c r="L18" s="26"/>
    </row>
    <row r="19" spans="2:12" ht="12.75">
      <c r="B19" s="2">
        <v>60</v>
      </c>
      <c r="C19" s="9" t="s">
        <v>12</v>
      </c>
      <c r="D19" s="26"/>
      <c r="E19" s="26"/>
      <c r="F19" s="26"/>
      <c r="G19" s="26"/>
      <c r="J19" s="26"/>
      <c r="K19" s="26"/>
      <c r="L19" s="26"/>
    </row>
    <row r="20" spans="2:12" ht="12.75">
      <c r="B20" s="64" t="s">
        <v>13</v>
      </c>
      <c r="C20" s="5" t="s">
        <v>14</v>
      </c>
      <c r="D20" s="23">
        <v>11133</v>
      </c>
      <c r="E20" s="23">
        <v>28534</v>
      </c>
      <c r="F20" s="62">
        <v>8782</v>
      </c>
      <c r="G20" s="23">
        <v>34859</v>
      </c>
      <c r="H20" s="23">
        <v>8782</v>
      </c>
      <c r="I20" s="23">
        <v>34859</v>
      </c>
      <c r="J20" s="62">
        <v>11600</v>
      </c>
      <c r="K20" s="23">
        <v>38136</v>
      </c>
      <c r="L20" s="23">
        <f aca="true" t="shared" si="0" ref="L20:L27">SUM(J20:K20)</f>
        <v>49736</v>
      </c>
    </row>
    <row r="21" spans="2:12" ht="12.75">
      <c r="B21" s="65" t="s">
        <v>15</v>
      </c>
      <c r="C21" s="9" t="s">
        <v>16</v>
      </c>
      <c r="D21" s="61">
        <v>0</v>
      </c>
      <c r="E21" s="23">
        <v>81</v>
      </c>
      <c r="F21" s="36">
        <v>0</v>
      </c>
      <c r="G21" s="23">
        <v>60</v>
      </c>
      <c r="H21" s="36">
        <v>0</v>
      </c>
      <c r="I21" s="23">
        <v>60</v>
      </c>
      <c r="J21" s="36">
        <v>0</v>
      </c>
      <c r="K21" s="23">
        <v>60</v>
      </c>
      <c r="L21" s="23">
        <f t="shared" si="0"/>
        <v>60</v>
      </c>
    </row>
    <row r="22" spans="2:12" ht="12.75">
      <c r="B22" s="65" t="s">
        <v>17</v>
      </c>
      <c r="C22" s="9" t="s">
        <v>18</v>
      </c>
      <c r="D22" s="61">
        <v>0</v>
      </c>
      <c r="E22" s="23">
        <v>1700</v>
      </c>
      <c r="F22" s="36">
        <v>0</v>
      </c>
      <c r="G22" s="23">
        <v>1500</v>
      </c>
      <c r="H22" s="36">
        <v>0</v>
      </c>
      <c r="I22" s="23">
        <v>1500</v>
      </c>
      <c r="J22" s="36">
        <v>0</v>
      </c>
      <c r="K22" s="23">
        <v>1500</v>
      </c>
      <c r="L22" s="23">
        <f t="shared" si="0"/>
        <v>1500</v>
      </c>
    </row>
    <row r="23" spans="2:12" ht="12.75">
      <c r="B23" s="65" t="s">
        <v>19</v>
      </c>
      <c r="C23" s="9" t="s">
        <v>31</v>
      </c>
      <c r="D23" s="62">
        <v>3000</v>
      </c>
      <c r="E23" s="23">
        <v>10133</v>
      </c>
      <c r="F23" s="36">
        <v>0</v>
      </c>
      <c r="G23" s="23">
        <v>10000</v>
      </c>
      <c r="H23" s="36">
        <v>0</v>
      </c>
      <c r="I23" s="23">
        <v>10000</v>
      </c>
      <c r="J23" s="36">
        <v>0</v>
      </c>
      <c r="K23" s="23">
        <v>10000</v>
      </c>
      <c r="L23" s="23">
        <f t="shared" si="0"/>
        <v>10000</v>
      </c>
    </row>
    <row r="24" spans="2:12" ht="12.75">
      <c r="B24" s="65" t="s">
        <v>20</v>
      </c>
      <c r="C24" s="9" t="s">
        <v>21</v>
      </c>
      <c r="D24" s="23">
        <v>500</v>
      </c>
      <c r="E24" s="36">
        <v>0</v>
      </c>
      <c r="F24" s="36">
        <v>0</v>
      </c>
      <c r="G24" s="23">
        <v>400</v>
      </c>
      <c r="H24" s="62">
        <v>4000</v>
      </c>
      <c r="I24" s="23">
        <v>400</v>
      </c>
      <c r="J24" s="62">
        <v>2500</v>
      </c>
      <c r="K24" s="23">
        <v>400</v>
      </c>
      <c r="L24" s="23">
        <f t="shared" si="0"/>
        <v>2900</v>
      </c>
    </row>
    <row r="25" spans="2:12" ht="12.75">
      <c r="B25" s="65" t="s">
        <v>22</v>
      </c>
      <c r="C25" s="9" t="s">
        <v>23</v>
      </c>
      <c r="D25" s="61">
        <v>0</v>
      </c>
      <c r="E25" s="23">
        <v>45</v>
      </c>
      <c r="F25" s="36">
        <v>0</v>
      </c>
      <c r="G25" s="23">
        <v>50</v>
      </c>
      <c r="H25" s="62">
        <v>1000</v>
      </c>
      <c r="I25" s="23">
        <v>50</v>
      </c>
      <c r="J25" s="62">
        <v>1000</v>
      </c>
      <c r="K25" s="23">
        <v>50</v>
      </c>
      <c r="L25" s="23">
        <f t="shared" si="0"/>
        <v>1050</v>
      </c>
    </row>
    <row r="26" spans="2:12" ht="12.75">
      <c r="B26" s="65" t="s">
        <v>24</v>
      </c>
      <c r="C26" s="38" t="s">
        <v>32</v>
      </c>
      <c r="D26" s="23">
        <v>500</v>
      </c>
      <c r="E26" s="23">
        <v>225</v>
      </c>
      <c r="F26" s="36">
        <v>0</v>
      </c>
      <c r="G26" s="23">
        <v>250</v>
      </c>
      <c r="H26" s="36">
        <v>0</v>
      </c>
      <c r="I26" s="23">
        <v>250</v>
      </c>
      <c r="J26" s="62">
        <v>2500</v>
      </c>
      <c r="K26" s="23">
        <v>250</v>
      </c>
      <c r="L26" s="23">
        <f t="shared" si="0"/>
        <v>2750</v>
      </c>
    </row>
    <row r="27" spans="2:12" ht="12.75">
      <c r="B27" s="65" t="s">
        <v>47</v>
      </c>
      <c r="C27" s="38" t="s">
        <v>48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62">
        <v>100</v>
      </c>
      <c r="K27" s="36">
        <v>0</v>
      </c>
      <c r="L27" s="23">
        <f t="shared" si="0"/>
        <v>100</v>
      </c>
    </row>
    <row r="28" spans="1:12" ht="12.75">
      <c r="A28" s="2" t="s">
        <v>8</v>
      </c>
      <c r="B28" s="2">
        <v>60</v>
      </c>
      <c r="C28" s="9" t="s">
        <v>12</v>
      </c>
      <c r="D28" s="37">
        <f aca="true" t="shared" si="1" ref="D28:I28">SUM(D20:D26)</f>
        <v>15133</v>
      </c>
      <c r="E28" s="37">
        <f t="shared" si="1"/>
        <v>40718</v>
      </c>
      <c r="F28" s="63">
        <f t="shared" si="1"/>
        <v>8782</v>
      </c>
      <c r="G28" s="37">
        <f t="shared" si="1"/>
        <v>47119</v>
      </c>
      <c r="H28" s="37">
        <f t="shared" si="1"/>
        <v>13782</v>
      </c>
      <c r="I28" s="37">
        <f t="shared" si="1"/>
        <v>47119</v>
      </c>
      <c r="J28" s="63">
        <f>SUM(J20:J27)</f>
        <v>17700</v>
      </c>
      <c r="K28" s="63">
        <f>SUM(K20:K27)</f>
        <v>50396</v>
      </c>
      <c r="L28" s="63">
        <f>SUM(L20:L27)</f>
        <v>68096</v>
      </c>
    </row>
    <row r="29" spans="1:12" ht="12.75">
      <c r="A29" s="2" t="s">
        <v>8</v>
      </c>
      <c r="B29" s="17">
        <v>0.103</v>
      </c>
      <c r="C29" s="16" t="s">
        <v>11</v>
      </c>
      <c r="D29" s="37">
        <f aca="true" t="shared" si="2" ref="D29:L29">+D28</f>
        <v>15133</v>
      </c>
      <c r="E29" s="37">
        <f t="shared" si="2"/>
        <v>40718</v>
      </c>
      <c r="F29" s="63">
        <f t="shared" si="2"/>
        <v>8782</v>
      </c>
      <c r="G29" s="37">
        <f t="shared" si="2"/>
        <v>47119</v>
      </c>
      <c r="H29" s="37">
        <f t="shared" si="2"/>
        <v>13782</v>
      </c>
      <c r="I29" s="37">
        <f t="shared" si="2"/>
        <v>47119</v>
      </c>
      <c r="J29" s="63">
        <f t="shared" si="2"/>
        <v>17700</v>
      </c>
      <c r="K29" s="37">
        <f t="shared" si="2"/>
        <v>50396</v>
      </c>
      <c r="L29" s="37">
        <f t="shared" si="2"/>
        <v>68096</v>
      </c>
    </row>
    <row r="30" spans="1:12" ht="12.75">
      <c r="A30" s="2" t="s">
        <v>8</v>
      </c>
      <c r="B30" s="7">
        <v>2058</v>
      </c>
      <c r="C30" s="16" t="s">
        <v>0</v>
      </c>
      <c r="D30" s="23">
        <f aca="true" t="shared" si="3" ref="D30:L30">+D28</f>
        <v>15133</v>
      </c>
      <c r="E30" s="23">
        <f t="shared" si="3"/>
        <v>40718</v>
      </c>
      <c r="F30" s="62">
        <f t="shared" si="3"/>
        <v>8782</v>
      </c>
      <c r="G30" s="23">
        <f t="shared" si="3"/>
        <v>47119</v>
      </c>
      <c r="H30" s="23">
        <f t="shared" si="3"/>
        <v>13782</v>
      </c>
      <c r="I30" s="23">
        <f t="shared" si="3"/>
        <v>47119</v>
      </c>
      <c r="J30" s="62">
        <f t="shared" si="3"/>
        <v>17700</v>
      </c>
      <c r="K30" s="23">
        <f t="shared" si="3"/>
        <v>50396</v>
      </c>
      <c r="L30" s="23">
        <f t="shared" si="3"/>
        <v>68096</v>
      </c>
    </row>
    <row r="31" spans="1:12" ht="12.75">
      <c r="A31" s="18" t="s">
        <v>8</v>
      </c>
      <c r="B31" s="18"/>
      <c r="C31" s="19" t="s">
        <v>9</v>
      </c>
      <c r="D31" s="37">
        <f aca="true" t="shared" si="4" ref="D31:L31">D30</f>
        <v>15133</v>
      </c>
      <c r="E31" s="37">
        <f t="shared" si="4"/>
        <v>40718</v>
      </c>
      <c r="F31" s="63">
        <f t="shared" si="4"/>
        <v>8782</v>
      </c>
      <c r="G31" s="37">
        <f t="shared" si="4"/>
        <v>47119</v>
      </c>
      <c r="H31" s="37">
        <f t="shared" si="4"/>
        <v>13782</v>
      </c>
      <c r="I31" s="37">
        <f t="shared" si="4"/>
        <v>47119</v>
      </c>
      <c r="J31" s="63">
        <f t="shared" si="4"/>
        <v>17700</v>
      </c>
      <c r="K31" s="37">
        <f t="shared" si="4"/>
        <v>50396</v>
      </c>
      <c r="L31" s="37">
        <f t="shared" si="4"/>
        <v>68096</v>
      </c>
    </row>
    <row r="32" spans="1:12" ht="12.75">
      <c r="A32" s="42"/>
      <c r="B32" s="42"/>
      <c r="C32" s="43"/>
      <c r="D32" s="44"/>
      <c r="E32" s="44"/>
      <c r="F32" s="45"/>
      <c r="G32" s="44"/>
      <c r="H32" s="44"/>
      <c r="I32" s="44"/>
      <c r="J32" s="45"/>
      <c r="K32" s="44"/>
      <c r="L32" s="44"/>
    </row>
    <row r="33" spans="1:12" ht="12.75">
      <c r="A33" s="1"/>
      <c r="B33" s="1"/>
      <c r="C33" s="16" t="s">
        <v>34</v>
      </c>
      <c r="D33" s="46"/>
      <c r="E33" s="46"/>
      <c r="F33" s="47"/>
      <c r="G33" s="46"/>
      <c r="H33" s="46"/>
      <c r="I33" s="46"/>
      <c r="J33" s="47"/>
      <c r="K33" s="46"/>
      <c r="L33" s="46"/>
    </row>
    <row r="34" spans="1:12" ht="12.75">
      <c r="A34" s="1" t="s">
        <v>10</v>
      </c>
      <c r="B34" s="51">
        <v>4059</v>
      </c>
      <c r="C34" s="16" t="s">
        <v>35</v>
      </c>
      <c r="D34" s="46"/>
      <c r="E34" s="46"/>
      <c r="F34" s="47"/>
      <c r="G34" s="46"/>
      <c r="H34" s="46"/>
      <c r="I34" s="46"/>
      <c r="J34" s="47"/>
      <c r="K34" s="46"/>
      <c r="L34" s="46"/>
    </row>
    <row r="35" spans="1:12" ht="12.75">
      <c r="A35" s="1"/>
      <c r="B35" s="48">
        <v>60</v>
      </c>
      <c r="C35" s="5" t="s">
        <v>36</v>
      </c>
      <c r="D35" s="46"/>
      <c r="E35" s="46"/>
      <c r="F35" s="47"/>
      <c r="G35" s="46"/>
      <c r="H35" s="46"/>
      <c r="I35" s="46"/>
      <c r="J35" s="47"/>
      <c r="K35" s="46"/>
      <c r="L35" s="46"/>
    </row>
    <row r="36" spans="1:12" ht="12.75">
      <c r="A36" s="1"/>
      <c r="B36" s="51">
        <v>60.051</v>
      </c>
      <c r="C36" s="16" t="s">
        <v>37</v>
      </c>
      <c r="D36" s="46"/>
      <c r="E36" s="46"/>
      <c r="F36" s="47"/>
      <c r="G36" s="46"/>
      <c r="H36" s="46"/>
      <c r="I36" s="46"/>
      <c r="J36" s="47"/>
      <c r="K36" s="46"/>
      <c r="L36" s="46"/>
    </row>
    <row r="37" spans="1:12" ht="12.75">
      <c r="A37" s="1"/>
      <c r="B37" s="48">
        <v>61</v>
      </c>
      <c r="C37" s="5" t="s">
        <v>40</v>
      </c>
      <c r="D37" s="46"/>
      <c r="E37" s="46"/>
      <c r="F37" s="47"/>
      <c r="G37" s="46"/>
      <c r="H37" s="46"/>
      <c r="I37" s="46"/>
      <c r="J37" s="47"/>
      <c r="K37" s="46"/>
      <c r="L37" s="46"/>
    </row>
    <row r="38" spans="1:12" ht="12.75">
      <c r="A38" s="41"/>
      <c r="B38" s="74" t="s">
        <v>42</v>
      </c>
      <c r="C38" s="75" t="s">
        <v>41</v>
      </c>
      <c r="D38" s="73">
        <v>5000</v>
      </c>
      <c r="E38" s="72">
        <v>0</v>
      </c>
      <c r="F38" s="73">
        <v>5000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f>SUM(J38:K38)</f>
        <v>0</v>
      </c>
    </row>
    <row r="39" spans="1:12" ht="12.75">
      <c r="A39" s="1" t="s">
        <v>8</v>
      </c>
      <c r="B39" s="51">
        <v>60.051</v>
      </c>
      <c r="C39" s="16" t="s">
        <v>37</v>
      </c>
      <c r="D39" s="71">
        <f aca="true" t="shared" si="5" ref="D39:I41">D38</f>
        <v>5000</v>
      </c>
      <c r="E39" s="72">
        <f t="shared" si="5"/>
        <v>0</v>
      </c>
      <c r="F39" s="73">
        <f t="shared" si="5"/>
        <v>5000</v>
      </c>
      <c r="G39" s="72">
        <f t="shared" si="5"/>
        <v>0</v>
      </c>
      <c r="H39" s="72">
        <f t="shared" si="5"/>
        <v>0</v>
      </c>
      <c r="I39" s="72">
        <f t="shared" si="5"/>
        <v>0</v>
      </c>
      <c r="J39" s="72">
        <f aca="true" t="shared" si="6" ref="J39:L41">J38</f>
        <v>0</v>
      </c>
      <c r="K39" s="72">
        <f t="shared" si="6"/>
        <v>0</v>
      </c>
      <c r="L39" s="72">
        <f t="shared" si="6"/>
        <v>0</v>
      </c>
    </row>
    <row r="40" spans="1:12" ht="12.75">
      <c r="A40" s="41" t="s">
        <v>8</v>
      </c>
      <c r="B40" s="52">
        <v>4059</v>
      </c>
      <c r="C40" s="50" t="s">
        <v>38</v>
      </c>
      <c r="D40" s="37">
        <f t="shared" si="5"/>
        <v>5000</v>
      </c>
      <c r="E40" s="49">
        <f t="shared" si="5"/>
        <v>0</v>
      </c>
      <c r="F40" s="63">
        <f t="shared" si="5"/>
        <v>5000</v>
      </c>
      <c r="G40" s="49">
        <f t="shared" si="5"/>
        <v>0</v>
      </c>
      <c r="H40" s="49">
        <f t="shared" si="5"/>
        <v>0</v>
      </c>
      <c r="I40" s="49">
        <f t="shared" si="5"/>
        <v>0</v>
      </c>
      <c r="J40" s="49">
        <f t="shared" si="6"/>
        <v>0</v>
      </c>
      <c r="K40" s="49">
        <f t="shared" si="6"/>
        <v>0</v>
      </c>
      <c r="L40" s="49">
        <f t="shared" si="6"/>
        <v>0</v>
      </c>
    </row>
    <row r="41" spans="1:12" ht="12.75">
      <c r="A41" s="18" t="s">
        <v>8</v>
      </c>
      <c r="B41" s="18"/>
      <c r="C41" s="19" t="s">
        <v>39</v>
      </c>
      <c r="D41" s="37">
        <f t="shared" si="5"/>
        <v>5000</v>
      </c>
      <c r="E41" s="49">
        <f t="shared" si="5"/>
        <v>0</v>
      </c>
      <c r="F41" s="63">
        <f t="shared" si="5"/>
        <v>5000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49">
        <f t="shared" si="6"/>
        <v>0</v>
      </c>
      <c r="K41" s="49">
        <f t="shared" si="6"/>
        <v>0</v>
      </c>
      <c r="L41" s="49">
        <f t="shared" si="6"/>
        <v>0</v>
      </c>
    </row>
    <row r="42" spans="1:12" ht="12.75">
      <c r="A42" s="18" t="s">
        <v>8</v>
      </c>
      <c r="B42" s="18"/>
      <c r="C42" s="20" t="s">
        <v>1</v>
      </c>
      <c r="D42" s="40">
        <f aca="true" t="shared" si="7" ref="D42:L42">D31+D41</f>
        <v>20133</v>
      </c>
      <c r="E42" s="40">
        <f t="shared" si="7"/>
        <v>40718</v>
      </c>
      <c r="F42" s="40">
        <f t="shared" si="7"/>
        <v>13782</v>
      </c>
      <c r="G42" s="40">
        <f t="shared" si="7"/>
        <v>47119</v>
      </c>
      <c r="H42" s="40">
        <f t="shared" si="7"/>
        <v>13782</v>
      </c>
      <c r="I42" s="40">
        <f t="shared" si="7"/>
        <v>47119</v>
      </c>
      <c r="J42" s="40">
        <f t="shared" si="7"/>
        <v>17700</v>
      </c>
      <c r="K42" s="40">
        <f t="shared" si="7"/>
        <v>50396</v>
      </c>
      <c r="L42" s="40">
        <f t="shared" si="7"/>
        <v>68096</v>
      </c>
    </row>
  </sheetData>
  <sheetProtection/>
  <autoFilter ref="A14:L42"/>
  <mergeCells count="10">
    <mergeCell ref="D13:E13"/>
    <mergeCell ref="F13:G13"/>
    <mergeCell ref="H13:I13"/>
    <mergeCell ref="J13:L13"/>
    <mergeCell ref="A1:L1"/>
    <mergeCell ref="A2:L2"/>
    <mergeCell ref="D12:E12"/>
    <mergeCell ref="F12:G12"/>
    <mergeCell ref="H12:I12"/>
    <mergeCell ref="J12:L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1" useFirstPageNumber="1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2013-04-21T11:09:59Z</cp:lastPrinted>
  <dcterms:created xsi:type="dcterms:W3CDTF">2004-06-02T16:24:16Z</dcterms:created>
  <dcterms:modified xsi:type="dcterms:W3CDTF">2013-04-25T02:08:10Z</dcterms:modified>
  <cp:category/>
  <cp:version/>
  <cp:contentType/>
  <cp:contentStatus/>
</cp:coreProperties>
</file>