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05" windowWidth="20115" windowHeight="7230"/>
  </bookViews>
  <sheets>
    <sheet name="Sheet1" sheetId="1" r:id="rId1"/>
    <sheet name="Sheet2" sheetId="2" state="hidden" r:id="rId2"/>
    <sheet name="Sheet3" sheetId="3" state="hidden" r:id="rId3"/>
  </sheets>
  <calcPr calcId="125725"/>
</workbook>
</file>

<file path=xl/calcChain.xml><?xml version="1.0" encoding="utf-8"?>
<calcChain xmlns="http://schemas.openxmlformats.org/spreadsheetml/2006/main">
  <c r="F33" i="1"/>
  <c r="E33"/>
  <c r="D33"/>
  <c r="C33"/>
  <c r="F28"/>
  <c r="E28"/>
  <c r="D28"/>
  <c r="C28"/>
  <c r="F21"/>
  <c r="F22" s="1"/>
  <c r="E21"/>
  <c r="E22" s="1"/>
  <c r="D21"/>
  <c r="D22" s="1"/>
  <c r="C21"/>
  <c r="C22" s="1"/>
  <c r="F16"/>
  <c r="E16"/>
  <c r="D16"/>
  <c r="C16"/>
  <c r="E34" l="1"/>
  <c r="D34"/>
  <c r="D36" s="1"/>
  <c r="C34"/>
  <c r="C36" s="1"/>
  <c r="E35" s="1"/>
  <c r="E36" s="1"/>
  <c r="F35" s="1"/>
  <c r="F36" s="1"/>
  <c r="F34"/>
</calcChain>
</file>

<file path=xl/sharedStrings.xml><?xml version="1.0" encoding="utf-8"?>
<sst xmlns="http://schemas.openxmlformats.org/spreadsheetml/2006/main" count="47" uniqueCount="41">
  <si>
    <t>ANNUAL BUDGET - 2013-14</t>
  </si>
  <si>
    <t>Introduction :</t>
  </si>
  <si>
    <t xml:space="preserve">    The Annual  Financial  Statement, as  required under Article 202(1) of  the Constitution of India has been prepared according to the Heads of Classification of Accounts prescribed by the Ministry of Finance, Government of India in consultation  with the Comptroller and Auditor General of India in terms of Article 150 of  the Constitution of India. The statement shows the estimated receipts and expenditure of the Government of Sikkim for the Financial Year 2013-14. The details of the estimates of receipts under the various Major/Minor heads, Sub-Heads and Object Heads have been prepared in the form of "Estimates of Receipts" and the details of gross expenditure under the various Major/Minor heads, Sub-heads and Object Heads have been prepared in the form of "Demands for Grants". </t>
  </si>
  <si>
    <t xml:space="preserve">    The General Financial Position of the State Government on the basis of  (a) accounts for the year 2011-12 (b) the Budget/Revised Estimate  for the year 2012-13 and (c) Budget Estimate for the year 2013-14 is summarised below :-</t>
  </si>
  <si>
    <t>(In Thousands of Rupees)</t>
  </si>
  <si>
    <t xml:space="preserve">Actual </t>
  </si>
  <si>
    <t xml:space="preserve">Budget </t>
  </si>
  <si>
    <t>Revised</t>
  </si>
  <si>
    <t>Particulars</t>
  </si>
  <si>
    <t>Estimate</t>
  </si>
  <si>
    <t>2011-12</t>
  </si>
  <si>
    <t>2012-13</t>
  </si>
  <si>
    <t>2013-14</t>
  </si>
  <si>
    <t xml:space="preserve">  I.</t>
  </si>
  <si>
    <t xml:space="preserve"> Consolidated Fund:</t>
  </si>
  <si>
    <t xml:space="preserve">  1.</t>
  </si>
  <si>
    <t xml:space="preserve"> Revenue Receipts</t>
  </si>
  <si>
    <t xml:space="preserve">  2.</t>
  </si>
  <si>
    <t xml:space="preserve"> Expenditure met from Revenue</t>
  </si>
  <si>
    <t xml:space="preserve">  3.</t>
  </si>
  <si>
    <t xml:space="preserve"> Surplus on Revenue Account</t>
  </si>
  <si>
    <t xml:space="preserve">  4.</t>
  </si>
  <si>
    <t xml:space="preserve"> Capital Receipts</t>
  </si>
  <si>
    <t xml:space="preserve">  5.</t>
  </si>
  <si>
    <t xml:space="preserve"> Expenditure met from Capital </t>
  </si>
  <si>
    <t xml:space="preserve"> including loans and advances</t>
  </si>
  <si>
    <t xml:space="preserve">  6.</t>
  </si>
  <si>
    <t xml:space="preserve"> Deficit on Capital Account</t>
  </si>
  <si>
    <t xml:space="preserve"> Total - Consolidated Fund (Net)</t>
  </si>
  <si>
    <t xml:space="preserve"> II. </t>
  </si>
  <si>
    <t xml:space="preserve"> Contingency Fund:</t>
  </si>
  <si>
    <t xml:space="preserve"> Receipts</t>
  </si>
  <si>
    <t xml:space="preserve"> Disbursements</t>
  </si>
  <si>
    <t xml:space="preserve"> Total - Contingency Fund 
 (Net)</t>
  </si>
  <si>
    <t>III.</t>
  </si>
  <si>
    <t xml:space="preserve"> Public Accounts:</t>
  </si>
  <si>
    <t xml:space="preserve"> Total - Public Accounts  
 (Net)</t>
  </si>
  <si>
    <t xml:space="preserve"> Grand Total  ( I + II + III )</t>
  </si>
  <si>
    <t xml:space="preserve"> Opening Balance</t>
  </si>
  <si>
    <t xml:space="preserve"> </t>
  </si>
  <si>
    <t xml:space="preserve"> Closing Balance</t>
  </si>
</sst>
</file>

<file path=xl/styles.xml><?xml version="1.0" encoding="utf-8"?>
<styleSheet xmlns="http://schemas.openxmlformats.org/spreadsheetml/2006/main">
  <numFmts count="2">
    <numFmt numFmtId="43" formatCode="_ * #,##0.00_ ;_ * \-#,##0.00_ ;_ * &quot;-&quot;??_ ;_ @_ "/>
    <numFmt numFmtId="164" formatCode="_-* #,##0.00\ _k_r_-;\-* #,##0.00\ _k_r_-;_-* &quot;-&quot;??\ _k_r_-;_-@_-"/>
  </numFmts>
  <fonts count="6">
    <font>
      <sz val="11"/>
      <color theme="1"/>
      <name val="Calibri"/>
      <family val="2"/>
      <scheme val="minor"/>
    </font>
    <font>
      <sz val="11"/>
      <color theme="1"/>
      <name val="Calibri"/>
      <family val="2"/>
      <scheme val="minor"/>
    </font>
    <font>
      <b/>
      <sz val="11"/>
      <name val="Times New Roman"/>
      <family val="1"/>
    </font>
    <font>
      <sz val="11"/>
      <name val="Times New Roman"/>
      <family val="1"/>
    </font>
    <font>
      <sz val="10"/>
      <name val="Courier"/>
      <family val="3"/>
    </font>
    <font>
      <i/>
      <sz val="11"/>
      <name val="Times New Roman"/>
      <family val="1"/>
    </font>
  </fonts>
  <fills count="2">
    <fill>
      <patternFill patternType="none"/>
    </fill>
    <fill>
      <patternFill patternType="gray125"/>
    </fill>
  </fills>
  <borders count="7">
    <border>
      <left/>
      <right/>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0" fontId="4" fillId="0" borderId="0"/>
  </cellStyleXfs>
  <cellXfs count="60">
    <xf numFmtId="0" fontId="0" fillId="0" borderId="0" xfId="0"/>
    <xf numFmtId="0" fontId="3" fillId="0" borderId="0" xfId="0" applyFont="1" applyFill="1" applyBorder="1" applyProtection="1">
      <protection locked="0"/>
    </xf>
    <xf numFmtId="0" fontId="3" fillId="0" borderId="0" xfId="0" applyFont="1" applyFill="1" applyProtection="1">
      <protection locked="0"/>
    </xf>
    <xf numFmtId="0" fontId="2" fillId="0" borderId="0" xfId="0" applyFont="1" applyFill="1" applyAlignment="1" applyProtection="1">
      <alignment horizontal="left" vertical="center"/>
      <protection locked="0"/>
    </xf>
    <xf numFmtId="0" fontId="3" fillId="0" borderId="0" xfId="0" applyFont="1" applyFill="1" applyAlignment="1" applyProtection="1">
      <alignment vertical="center"/>
      <protection locked="0"/>
    </xf>
    <xf numFmtId="0" fontId="3" fillId="0" borderId="0" xfId="0" applyFont="1" applyFill="1" applyAlignment="1" applyProtection="1">
      <alignment vertical="justify" wrapText="1"/>
      <protection locked="0"/>
    </xf>
    <xf numFmtId="0" fontId="3" fillId="0" borderId="1" xfId="0" applyFont="1" applyFill="1" applyBorder="1" applyAlignment="1" applyProtection="1">
      <alignment vertical="center"/>
      <protection locked="0"/>
    </xf>
    <xf numFmtId="0" fontId="5" fillId="0" borderId="0" xfId="2" applyNumberFormat="1" applyFont="1" applyFill="1" applyBorder="1" applyAlignment="1" applyProtection="1">
      <alignment horizontal="right"/>
    </xf>
    <xf numFmtId="0" fontId="3" fillId="0" borderId="0" xfId="0" applyFont="1" applyFill="1" applyBorder="1" applyAlignment="1" applyProtection="1">
      <alignment vertical="center"/>
      <protection locked="0"/>
    </xf>
    <xf numFmtId="0" fontId="3" fillId="0" borderId="0" xfId="0" applyFont="1" applyFill="1" applyAlignment="1" applyProtection="1">
      <alignment horizontal="right" vertical="center"/>
      <protection locked="0"/>
    </xf>
    <xf numFmtId="0" fontId="3" fillId="0" borderId="2" xfId="0" applyFont="1" applyFill="1" applyBorder="1" applyAlignment="1" applyProtection="1">
      <alignment horizontal="right" vertical="center"/>
      <protection locked="0"/>
    </xf>
    <xf numFmtId="0" fontId="3" fillId="0" borderId="0" xfId="0" applyFont="1" applyFill="1" applyAlignment="1" applyProtection="1">
      <alignment horizontal="left" vertical="center"/>
      <protection locked="0"/>
    </xf>
    <xf numFmtId="0" fontId="3" fillId="0" borderId="1" xfId="0" applyFont="1" applyFill="1" applyBorder="1" applyAlignment="1" applyProtection="1">
      <alignment horizontal="right" vertical="center"/>
      <protection locked="0"/>
    </xf>
    <xf numFmtId="0" fontId="3" fillId="0" borderId="0" xfId="0" applyFont="1" applyFill="1" applyBorder="1" applyAlignment="1" applyProtection="1">
      <alignment horizontal="right" vertical="center"/>
      <protection locked="0"/>
    </xf>
    <xf numFmtId="0" fontId="2" fillId="0" borderId="0" xfId="0" applyFont="1" applyFill="1" applyAlignment="1" applyProtection="1">
      <alignment horizontal="center" vertical="center"/>
      <protection locked="0"/>
    </xf>
    <xf numFmtId="0" fontId="2" fillId="0" borderId="0" xfId="0" applyFont="1" applyFill="1" applyBorder="1" applyAlignment="1" applyProtection="1">
      <alignment horizontal="left" vertical="center"/>
      <protection locked="0"/>
    </xf>
    <xf numFmtId="0" fontId="3" fillId="0" borderId="0" xfId="0" applyFont="1" applyFill="1" applyAlignment="1" applyProtection="1">
      <alignment horizontal="center" vertical="center"/>
      <protection locked="0"/>
    </xf>
    <xf numFmtId="0" fontId="3" fillId="0" borderId="0" xfId="0" applyFont="1" applyFill="1" applyBorder="1" applyAlignment="1" applyProtection="1">
      <alignment horizontal="left" vertical="center"/>
      <protection locked="0"/>
    </xf>
    <xf numFmtId="0" fontId="3" fillId="0" borderId="0" xfId="0" applyFont="1" applyFill="1" applyBorder="1" applyAlignment="1" applyProtection="1">
      <alignment horizontal="right" vertical="center"/>
    </xf>
    <xf numFmtId="2" fontId="3" fillId="0" borderId="0" xfId="0" applyNumberFormat="1" applyFont="1" applyFill="1" applyBorder="1" applyProtection="1">
      <protection locked="0"/>
    </xf>
    <xf numFmtId="0" fontId="3" fillId="0" borderId="3" xfId="0" applyFont="1" applyFill="1" applyBorder="1" applyAlignment="1" applyProtection="1">
      <alignment horizontal="right" vertical="center"/>
    </xf>
    <xf numFmtId="0" fontId="3" fillId="0" borderId="3" xfId="0" applyFont="1" applyFill="1" applyBorder="1" applyAlignment="1" applyProtection="1">
      <alignment vertical="center"/>
    </xf>
    <xf numFmtId="0" fontId="3" fillId="0" borderId="0" xfId="0" applyFont="1" applyFill="1" applyAlignment="1" applyProtection="1">
      <alignment vertical="center"/>
    </xf>
    <xf numFmtId="0" fontId="3" fillId="0" borderId="0" xfId="0" applyNumberFormat="1" applyFont="1" applyFill="1" applyProtection="1">
      <protection locked="0"/>
    </xf>
    <xf numFmtId="0" fontId="3" fillId="0" borderId="3" xfId="0" applyFont="1" applyFill="1" applyBorder="1" applyAlignment="1" applyProtection="1">
      <alignment horizontal="center" vertical="center"/>
      <protection locked="0"/>
    </xf>
    <xf numFmtId="0" fontId="3" fillId="0" borderId="3" xfId="0" applyFont="1" applyFill="1" applyBorder="1" applyAlignment="1" applyProtection="1">
      <alignment horizontal="left" vertical="center"/>
      <protection locked="0"/>
    </xf>
    <xf numFmtId="0" fontId="3" fillId="0" borderId="4" xfId="0" applyFont="1" applyFill="1" applyBorder="1" applyAlignment="1" applyProtection="1">
      <alignment vertical="center"/>
    </xf>
    <xf numFmtId="0" fontId="3" fillId="0" borderId="4" xfId="0" applyNumberFormat="1" applyFont="1" applyFill="1" applyBorder="1" applyAlignment="1" applyProtection="1">
      <alignment vertical="center"/>
    </xf>
    <xf numFmtId="0" fontId="3" fillId="0" borderId="5" xfId="0" applyFont="1" applyFill="1" applyBorder="1" applyAlignment="1" applyProtection="1">
      <alignment horizontal="center" vertical="center"/>
      <protection locked="0"/>
    </xf>
    <xf numFmtId="0" fontId="2" fillId="0" borderId="5" xfId="0" applyFont="1" applyFill="1" applyBorder="1" applyAlignment="1" applyProtection="1">
      <alignment horizontal="left" vertical="center" wrapText="1"/>
      <protection locked="0"/>
    </xf>
    <xf numFmtId="0" fontId="3" fillId="0" borderId="5" xfId="0" applyFont="1" applyFill="1" applyBorder="1" applyAlignment="1" applyProtection="1">
      <alignment vertical="center"/>
    </xf>
    <xf numFmtId="0" fontId="3" fillId="0" borderId="0"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2" fillId="0" borderId="6" xfId="0" applyFont="1" applyFill="1" applyBorder="1" applyAlignment="1" applyProtection="1">
      <alignment horizontal="left" vertical="center"/>
      <protection locked="0"/>
    </xf>
    <xf numFmtId="0" fontId="3" fillId="0" borderId="6" xfId="0" applyFont="1" applyFill="1" applyBorder="1" applyAlignment="1" applyProtection="1">
      <alignment vertical="center"/>
      <protection locked="0"/>
    </xf>
    <xf numFmtId="0" fontId="3" fillId="0" borderId="0" xfId="1" applyNumberFormat="1" applyFont="1" applyFill="1" applyAlignment="1" applyProtection="1">
      <alignment horizontal="right" vertical="center" wrapText="1"/>
    </xf>
    <xf numFmtId="164" fontId="3" fillId="0" borderId="0" xfId="1" applyNumberFormat="1" applyFont="1" applyFill="1" applyAlignment="1" applyProtection="1">
      <alignment horizontal="right" vertical="center" wrapText="1"/>
    </xf>
    <xf numFmtId="0" fontId="3" fillId="0" borderId="0" xfId="0" applyFont="1" applyFill="1" applyAlignment="1" applyProtection="1">
      <alignment horizontal="right" vertical="center"/>
    </xf>
    <xf numFmtId="164" fontId="3" fillId="0" borderId="3" xfId="1" applyNumberFormat="1" applyFont="1" applyFill="1" applyBorder="1" applyAlignment="1" applyProtection="1">
      <alignment horizontal="right" vertical="center" wrapText="1"/>
    </xf>
    <xf numFmtId="0" fontId="3" fillId="0" borderId="3" xfId="1" applyNumberFormat="1" applyFont="1" applyFill="1" applyBorder="1" applyAlignment="1" applyProtection="1">
      <alignment horizontal="right" vertical="center" wrapText="1"/>
    </xf>
    <xf numFmtId="0" fontId="3" fillId="0" borderId="5" xfId="1" applyNumberFormat="1" applyFont="1" applyFill="1" applyBorder="1" applyAlignment="1" applyProtection="1">
      <alignment horizontal="right" vertical="center" wrapText="1"/>
    </xf>
    <xf numFmtId="164" fontId="3" fillId="0" borderId="5" xfId="1" applyNumberFormat="1" applyFont="1" applyFill="1" applyBorder="1" applyAlignment="1" applyProtection="1">
      <alignment horizontal="right" vertical="center" wrapText="1"/>
    </xf>
    <xf numFmtId="0" fontId="2" fillId="0" borderId="5" xfId="0" applyFont="1" applyFill="1" applyBorder="1" applyAlignment="1" applyProtection="1">
      <alignment vertical="center"/>
    </xf>
    <xf numFmtId="0" fontId="2" fillId="0" borderId="3" xfId="0" applyFont="1" applyFill="1" applyBorder="1" applyAlignment="1" applyProtection="1">
      <alignment horizontal="left" vertical="center"/>
      <protection locked="0"/>
    </xf>
    <xf numFmtId="0" fontId="2" fillId="0" borderId="3" xfId="0" applyFont="1" applyFill="1" applyBorder="1" applyAlignment="1" applyProtection="1">
      <alignment vertical="center"/>
    </xf>
    <xf numFmtId="0" fontId="3" fillId="0" borderId="4" xfId="0" applyFont="1" applyFill="1" applyBorder="1" applyAlignment="1" applyProtection="1">
      <alignment horizontal="center" vertical="center"/>
      <protection locked="0"/>
    </xf>
    <xf numFmtId="0" fontId="2" fillId="0" borderId="4" xfId="0" applyFont="1" applyFill="1" applyBorder="1" applyAlignment="1" applyProtection="1">
      <alignment horizontal="left" vertical="center"/>
      <protection locked="0"/>
    </xf>
    <xf numFmtId="0" fontId="2" fillId="0" borderId="4" xfId="0" applyFont="1" applyFill="1" applyBorder="1" applyAlignment="1" applyProtection="1">
      <alignment horizontal="right" vertical="center"/>
      <protection locked="0"/>
    </xf>
    <xf numFmtId="0" fontId="2" fillId="0" borderId="4" xfId="0" applyFont="1" applyFill="1" applyBorder="1" applyAlignment="1" applyProtection="1">
      <alignment vertical="center"/>
      <protection locked="0"/>
    </xf>
    <xf numFmtId="0" fontId="2" fillId="0" borderId="4" xfId="0" applyFont="1" applyFill="1" applyBorder="1" applyAlignment="1" applyProtection="1">
      <alignment horizontal="right" vertical="center"/>
    </xf>
    <xf numFmtId="0" fontId="2" fillId="0" borderId="4" xfId="0" applyFont="1" applyFill="1" applyBorder="1" applyAlignment="1" applyProtection="1">
      <alignment vertical="center"/>
    </xf>
    <xf numFmtId="0" fontId="3" fillId="0" borderId="5" xfId="0" applyFont="1" applyFill="1" applyBorder="1" applyAlignment="1" applyProtection="1">
      <alignment vertical="center"/>
      <protection locked="0"/>
    </xf>
    <xf numFmtId="0" fontId="2" fillId="0" borderId="5" xfId="0" applyFont="1" applyFill="1" applyBorder="1" applyAlignment="1" applyProtection="1">
      <alignment horizontal="left" vertical="center"/>
      <protection locked="0"/>
    </xf>
    <xf numFmtId="0" fontId="2" fillId="0" borderId="5" xfId="0" applyFont="1" applyFill="1" applyBorder="1" applyAlignment="1" applyProtection="1">
      <alignment horizontal="right" vertical="center"/>
    </xf>
    <xf numFmtId="0" fontId="2" fillId="0" borderId="0" xfId="0" applyFont="1" applyFill="1" applyAlignment="1" applyProtection="1">
      <alignment horizontal="center" vertical="center"/>
      <protection locked="0"/>
    </xf>
    <xf numFmtId="0" fontId="3" fillId="0" borderId="0" xfId="0" applyFont="1" applyFill="1" applyAlignment="1" applyProtection="1">
      <alignment horizontal="justify" vertical="justify" wrapText="1"/>
      <protection locked="0"/>
    </xf>
    <xf numFmtId="0" fontId="3" fillId="0" borderId="0" xfId="0" applyFont="1" applyFill="1" applyAlignment="1" applyProtection="1">
      <alignment horizontal="justify" vertical="center" wrapText="1"/>
      <protection locked="0"/>
    </xf>
    <xf numFmtId="0" fontId="3" fillId="0" borderId="0" xfId="0" applyFont="1" applyFill="1" applyAlignment="1" applyProtection="1">
      <alignment horizontal="justify" vertical="center"/>
      <protection locked="0"/>
    </xf>
    <xf numFmtId="0" fontId="3" fillId="0" borderId="2" xfId="0" applyFont="1" applyFill="1" applyBorder="1" applyAlignment="1" applyProtection="1">
      <alignment horizontal="right" vertical="center"/>
      <protection locked="0"/>
    </xf>
    <xf numFmtId="0" fontId="3" fillId="0" borderId="0" xfId="0" applyFont="1" applyFill="1" applyAlignment="1" applyProtection="1">
      <alignment horizontal="right" vertical="center"/>
      <protection locked="0"/>
    </xf>
  </cellXfs>
  <cellStyles count="3">
    <cellStyle name="Comma" xfId="1" builtinId="3"/>
    <cellStyle name="Normal" xfId="0" builtinId="0"/>
    <cellStyle name="Normal_BUDGET-2000"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37"/>
  <sheetViews>
    <sheetView tabSelected="1" view="pageBreakPreview" zoomScale="60" zoomScaleNormal="100" workbookViewId="0">
      <selection sqref="A1:XFD1048576"/>
    </sheetView>
  </sheetViews>
  <sheetFormatPr defaultColWidth="11" defaultRowHeight="15"/>
  <cols>
    <col min="1" max="1" width="18.42578125" style="2" bestFit="1" customWidth="1"/>
    <col min="2" max="2" width="42.7109375" style="2" bestFit="1" customWidth="1"/>
    <col min="3" max="5" width="12" style="2" bestFit="1" customWidth="1"/>
    <col min="6" max="6" width="30.140625" style="2" customWidth="1"/>
    <col min="7" max="7" width="18.140625" style="1" customWidth="1"/>
    <col min="8" max="8" width="11.28515625" style="2" bestFit="1" customWidth="1"/>
    <col min="9" max="9" width="2" style="2" bestFit="1" customWidth="1"/>
    <col min="10" max="256" width="11" style="2"/>
    <col min="257" max="257" width="10.140625" style="2" customWidth="1"/>
    <col min="258" max="258" width="37.28515625" style="2" customWidth="1"/>
    <col min="259" max="260" width="13.28515625" style="2" customWidth="1"/>
    <col min="261" max="261" width="11" style="2" customWidth="1"/>
    <col min="262" max="262" width="13.28515625" style="2" customWidth="1"/>
    <col min="263" max="263" width="18.140625" style="2" customWidth="1"/>
    <col min="264" max="264" width="11.28515625" style="2" bestFit="1" customWidth="1"/>
    <col min="265" max="512" width="11" style="2"/>
    <col min="513" max="513" width="10.140625" style="2" customWidth="1"/>
    <col min="514" max="514" width="37.28515625" style="2" customWidth="1"/>
    <col min="515" max="516" width="13.28515625" style="2" customWidth="1"/>
    <col min="517" max="517" width="11" style="2" customWidth="1"/>
    <col min="518" max="518" width="13.28515625" style="2" customWidth="1"/>
    <col min="519" max="519" width="18.140625" style="2" customWidth="1"/>
    <col min="520" max="520" width="11.28515625" style="2" bestFit="1" customWidth="1"/>
    <col min="521" max="768" width="11" style="2"/>
    <col min="769" max="769" width="10.140625" style="2" customWidth="1"/>
    <col min="770" max="770" width="37.28515625" style="2" customWidth="1"/>
    <col min="771" max="772" width="13.28515625" style="2" customWidth="1"/>
    <col min="773" max="773" width="11" style="2" customWidth="1"/>
    <col min="774" max="774" width="13.28515625" style="2" customWidth="1"/>
    <col min="775" max="775" width="18.140625" style="2" customWidth="1"/>
    <col min="776" max="776" width="11.28515625" style="2" bestFit="1" customWidth="1"/>
    <col min="777" max="1024" width="11" style="2"/>
    <col min="1025" max="1025" width="10.140625" style="2" customWidth="1"/>
    <col min="1026" max="1026" width="37.28515625" style="2" customWidth="1"/>
    <col min="1027" max="1028" width="13.28515625" style="2" customWidth="1"/>
    <col min="1029" max="1029" width="11" style="2" customWidth="1"/>
    <col min="1030" max="1030" width="13.28515625" style="2" customWidth="1"/>
    <col min="1031" max="1031" width="18.140625" style="2" customWidth="1"/>
    <col min="1032" max="1032" width="11.28515625" style="2" bestFit="1" customWidth="1"/>
    <col min="1033" max="1280" width="11" style="2"/>
    <col min="1281" max="1281" width="10.140625" style="2" customWidth="1"/>
    <col min="1282" max="1282" width="37.28515625" style="2" customWidth="1"/>
    <col min="1283" max="1284" width="13.28515625" style="2" customWidth="1"/>
    <col min="1285" max="1285" width="11" style="2" customWidth="1"/>
    <col min="1286" max="1286" width="13.28515625" style="2" customWidth="1"/>
    <col min="1287" max="1287" width="18.140625" style="2" customWidth="1"/>
    <col min="1288" max="1288" width="11.28515625" style="2" bestFit="1" customWidth="1"/>
    <col min="1289" max="1536" width="11" style="2"/>
    <col min="1537" max="1537" width="10.140625" style="2" customWidth="1"/>
    <col min="1538" max="1538" width="37.28515625" style="2" customWidth="1"/>
    <col min="1539" max="1540" width="13.28515625" style="2" customWidth="1"/>
    <col min="1541" max="1541" width="11" style="2" customWidth="1"/>
    <col min="1542" max="1542" width="13.28515625" style="2" customWidth="1"/>
    <col min="1543" max="1543" width="18.140625" style="2" customWidth="1"/>
    <col min="1544" max="1544" width="11.28515625" style="2" bestFit="1" customWidth="1"/>
    <col min="1545" max="1792" width="11" style="2"/>
    <col min="1793" max="1793" width="10.140625" style="2" customWidth="1"/>
    <col min="1794" max="1794" width="37.28515625" style="2" customWidth="1"/>
    <col min="1795" max="1796" width="13.28515625" style="2" customWidth="1"/>
    <col min="1797" max="1797" width="11" style="2" customWidth="1"/>
    <col min="1798" max="1798" width="13.28515625" style="2" customWidth="1"/>
    <col min="1799" max="1799" width="18.140625" style="2" customWidth="1"/>
    <col min="1800" max="1800" width="11.28515625" style="2" bestFit="1" customWidth="1"/>
    <col min="1801" max="2048" width="11" style="2"/>
    <col min="2049" max="2049" width="10.140625" style="2" customWidth="1"/>
    <col min="2050" max="2050" width="37.28515625" style="2" customWidth="1"/>
    <col min="2051" max="2052" width="13.28515625" style="2" customWidth="1"/>
    <col min="2053" max="2053" width="11" style="2" customWidth="1"/>
    <col min="2054" max="2054" width="13.28515625" style="2" customWidth="1"/>
    <col min="2055" max="2055" width="18.140625" style="2" customWidth="1"/>
    <col min="2056" max="2056" width="11.28515625" style="2" bestFit="1" customWidth="1"/>
    <col min="2057" max="2304" width="11" style="2"/>
    <col min="2305" max="2305" width="10.140625" style="2" customWidth="1"/>
    <col min="2306" max="2306" width="37.28515625" style="2" customWidth="1"/>
    <col min="2307" max="2308" width="13.28515625" style="2" customWidth="1"/>
    <col min="2309" max="2309" width="11" style="2" customWidth="1"/>
    <col min="2310" max="2310" width="13.28515625" style="2" customWidth="1"/>
    <col min="2311" max="2311" width="18.140625" style="2" customWidth="1"/>
    <col min="2312" max="2312" width="11.28515625" style="2" bestFit="1" customWidth="1"/>
    <col min="2313" max="2560" width="11" style="2"/>
    <col min="2561" max="2561" width="10.140625" style="2" customWidth="1"/>
    <col min="2562" max="2562" width="37.28515625" style="2" customWidth="1"/>
    <col min="2563" max="2564" width="13.28515625" style="2" customWidth="1"/>
    <col min="2565" max="2565" width="11" style="2" customWidth="1"/>
    <col min="2566" max="2566" width="13.28515625" style="2" customWidth="1"/>
    <col min="2567" max="2567" width="18.140625" style="2" customWidth="1"/>
    <col min="2568" max="2568" width="11.28515625" style="2" bestFit="1" customWidth="1"/>
    <col min="2569" max="2816" width="11" style="2"/>
    <col min="2817" max="2817" width="10.140625" style="2" customWidth="1"/>
    <col min="2818" max="2818" width="37.28515625" style="2" customWidth="1"/>
    <col min="2819" max="2820" width="13.28515625" style="2" customWidth="1"/>
    <col min="2821" max="2821" width="11" style="2" customWidth="1"/>
    <col min="2822" max="2822" width="13.28515625" style="2" customWidth="1"/>
    <col min="2823" max="2823" width="18.140625" style="2" customWidth="1"/>
    <col min="2824" max="2824" width="11.28515625" style="2" bestFit="1" customWidth="1"/>
    <col min="2825" max="3072" width="11" style="2"/>
    <col min="3073" max="3073" width="10.140625" style="2" customWidth="1"/>
    <col min="3074" max="3074" width="37.28515625" style="2" customWidth="1"/>
    <col min="3075" max="3076" width="13.28515625" style="2" customWidth="1"/>
    <col min="3077" max="3077" width="11" style="2" customWidth="1"/>
    <col min="3078" max="3078" width="13.28515625" style="2" customWidth="1"/>
    <col min="3079" max="3079" width="18.140625" style="2" customWidth="1"/>
    <col min="3080" max="3080" width="11.28515625" style="2" bestFit="1" customWidth="1"/>
    <col min="3081" max="3328" width="11" style="2"/>
    <col min="3329" max="3329" width="10.140625" style="2" customWidth="1"/>
    <col min="3330" max="3330" width="37.28515625" style="2" customWidth="1"/>
    <col min="3331" max="3332" width="13.28515625" style="2" customWidth="1"/>
    <col min="3333" max="3333" width="11" style="2" customWidth="1"/>
    <col min="3334" max="3334" width="13.28515625" style="2" customWidth="1"/>
    <col min="3335" max="3335" width="18.140625" style="2" customWidth="1"/>
    <col min="3336" max="3336" width="11.28515625" style="2" bestFit="1" customWidth="1"/>
    <col min="3337" max="3584" width="11" style="2"/>
    <col min="3585" max="3585" width="10.140625" style="2" customWidth="1"/>
    <col min="3586" max="3586" width="37.28515625" style="2" customWidth="1"/>
    <col min="3587" max="3588" width="13.28515625" style="2" customWidth="1"/>
    <col min="3589" max="3589" width="11" style="2" customWidth="1"/>
    <col min="3590" max="3590" width="13.28515625" style="2" customWidth="1"/>
    <col min="3591" max="3591" width="18.140625" style="2" customWidth="1"/>
    <col min="3592" max="3592" width="11.28515625" style="2" bestFit="1" customWidth="1"/>
    <col min="3593" max="3840" width="11" style="2"/>
    <col min="3841" max="3841" width="10.140625" style="2" customWidth="1"/>
    <col min="3842" max="3842" width="37.28515625" style="2" customWidth="1"/>
    <col min="3843" max="3844" width="13.28515625" style="2" customWidth="1"/>
    <col min="3845" max="3845" width="11" style="2" customWidth="1"/>
    <col min="3846" max="3846" width="13.28515625" style="2" customWidth="1"/>
    <col min="3847" max="3847" width="18.140625" style="2" customWidth="1"/>
    <col min="3848" max="3848" width="11.28515625" style="2" bestFit="1" customWidth="1"/>
    <col min="3849" max="4096" width="11" style="2"/>
    <col min="4097" max="4097" width="10.140625" style="2" customWidth="1"/>
    <col min="4098" max="4098" width="37.28515625" style="2" customWidth="1"/>
    <col min="4099" max="4100" width="13.28515625" style="2" customWidth="1"/>
    <col min="4101" max="4101" width="11" style="2" customWidth="1"/>
    <col min="4102" max="4102" width="13.28515625" style="2" customWidth="1"/>
    <col min="4103" max="4103" width="18.140625" style="2" customWidth="1"/>
    <col min="4104" max="4104" width="11.28515625" style="2" bestFit="1" customWidth="1"/>
    <col min="4105" max="4352" width="11" style="2"/>
    <col min="4353" max="4353" width="10.140625" style="2" customWidth="1"/>
    <col min="4354" max="4354" width="37.28515625" style="2" customWidth="1"/>
    <col min="4355" max="4356" width="13.28515625" style="2" customWidth="1"/>
    <col min="4357" max="4357" width="11" style="2" customWidth="1"/>
    <col min="4358" max="4358" width="13.28515625" style="2" customWidth="1"/>
    <col min="4359" max="4359" width="18.140625" style="2" customWidth="1"/>
    <col min="4360" max="4360" width="11.28515625" style="2" bestFit="1" customWidth="1"/>
    <col min="4361" max="4608" width="11" style="2"/>
    <col min="4609" max="4609" width="10.140625" style="2" customWidth="1"/>
    <col min="4610" max="4610" width="37.28515625" style="2" customWidth="1"/>
    <col min="4611" max="4612" width="13.28515625" style="2" customWidth="1"/>
    <col min="4613" max="4613" width="11" style="2" customWidth="1"/>
    <col min="4614" max="4614" width="13.28515625" style="2" customWidth="1"/>
    <col min="4615" max="4615" width="18.140625" style="2" customWidth="1"/>
    <col min="4616" max="4616" width="11.28515625" style="2" bestFit="1" customWidth="1"/>
    <col min="4617" max="4864" width="11" style="2"/>
    <col min="4865" max="4865" width="10.140625" style="2" customWidth="1"/>
    <col min="4866" max="4866" width="37.28515625" style="2" customWidth="1"/>
    <col min="4867" max="4868" width="13.28515625" style="2" customWidth="1"/>
    <col min="4869" max="4869" width="11" style="2" customWidth="1"/>
    <col min="4870" max="4870" width="13.28515625" style="2" customWidth="1"/>
    <col min="4871" max="4871" width="18.140625" style="2" customWidth="1"/>
    <col min="4872" max="4872" width="11.28515625" style="2" bestFit="1" customWidth="1"/>
    <col min="4873" max="5120" width="11" style="2"/>
    <col min="5121" max="5121" width="10.140625" style="2" customWidth="1"/>
    <col min="5122" max="5122" width="37.28515625" style="2" customWidth="1"/>
    <col min="5123" max="5124" width="13.28515625" style="2" customWidth="1"/>
    <col min="5125" max="5125" width="11" style="2" customWidth="1"/>
    <col min="5126" max="5126" width="13.28515625" style="2" customWidth="1"/>
    <col min="5127" max="5127" width="18.140625" style="2" customWidth="1"/>
    <col min="5128" max="5128" width="11.28515625" style="2" bestFit="1" customWidth="1"/>
    <col min="5129" max="5376" width="11" style="2"/>
    <col min="5377" max="5377" width="10.140625" style="2" customWidth="1"/>
    <col min="5378" max="5378" width="37.28515625" style="2" customWidth="1"/>
    <col min="5379" max="5380" width="13.28515625" style="2" customWidth="1"/>
    <col min="5381" max="5381" width="11" style="2" customWidth="1"/>
    <col min="5382" max="5382" width="13.28515625" style="2" customWidth="1"/>
    <col min="5383" max="5383" width="18.140625" style="2" customWidth="1"/>
    <col min="5384" max="5384" width="11.28515625" style="2" bestFit="1" customWidth="1"/>
    <col min="5385" max="5632" width="11" style="2"/>
    <col min="5633" max="5633" width="10.140625" style="2" customWidth="1"/>
    <col min="5634" max="5634" width="37.28515625" style="2" customWidth="1"/>
    <col min="5635" max="5636" width="13.28515625" style="2" customWidth="1"/>
    <col min="5637" max="5637" width="11" style="2" customWidth="1"/>
    <col min="5638" max="5638" width="13.28515625" style="2" customWidth="1"/>
    <col min="5639" max="5639" width="18.140625" style="2" customWidth="1"/>
    <col min="5640" max="5640" width="11.28515625" style="2" bestFit="1" customWidth="1"/>
    <col min="5641" max="5888" width="11" style="2"/>
    <col min="5889" max="5889" width="10.140625" style="2" customWidth="1"/>
    <col min="5890" max="5890" width="37.28515625" style="2" customWidth="1"/>
    <col min="5891" max="5892" width="13.28515625" style="2" customWidth="1"/>
    <col min="5893" max="5893" width="11" style="2" customWidth="1"/>
    <col min="5894" max="5894" width="13.28515625" style="2" customWidth="1"/>
    <col min="5895" max="5895" width="18.140625" style="2" customWidth="1"/>
    <col min="5896" max="5896" width="11.28515625" style="2" bestFit="1" customWidth="1"/>
    <col min="5897" max="6144" width="11" style="2"/>
    <col min="6145" max="6145" width="10.140625" style="2" customWidth="1"/>
    <col min="6146" max="6146" width="37.28515625" style="2" customWidth="1"/>
    <col min="6147" max="6148" width="13.28515625" style="2" customWidth="1"/>
    <col min="6149" max="6149" width="11" style="2" customWidth="1"/>
    <col min="6150" max="6150" width="13.28515625" style="2" customWidth="1"/>
    <col min="6151" max="6151" width="18.140625" style="2" customWidth="1"/>
    <col min="6152" max="6152" width="11.28515625" style="2" bestFit="1" customWidth="1"/>
    <col min="6153" max="6400" width="11" style="2"/>
    <col min="6401" max="6401" width="10.140625" style="2" customWidth="1"/>
    <col min="6402" max="6402" width="37.28515625" style="2" customWidth="1"/>
    <col min="6403" max="6404" width="13.28515625" style="2" customWidth="1"/>
    <col min="6405" max="6405" width="11" style="2" customWidth="1"/>
    <col min="6406" max="6406" width="13.28515625" style="2" customWidth="1"/>
    <col min="6407" max="6407" width="18.140625" style="2" customWidth="1"/>
    <col min="6408" max="6408" width="11.28515625" style="2" bestFit="1" customWidth="1"/>
    <col min="6409" max="6656" width="11" style="2"/>
    <col min="6657" max="6657" width="10.140625" style="2" customWidth="1"/>
    <col min="6658" max="6658" width="37.28515625" style="2" customWidth="1"/>
    <col min="6659" max="6660" width="13.28515625" style="2" customWidth="1"/>
    <col min="6661" max="6661" width="11" style="2" customWidth="1"/>
    <col min="6662" max="6662" width="13.28515625" style="2" customWidth="1"/>
    <col min="6663" max="6663" width="18.140625" style="2" customWidth="1"/>
    <col min="6664" max="6664" width="11.28515625" style="2" bestFit="1" customWidth="1"/>
    <col min="6665" max="6912" width="11" style="2"/>
    <col min="6913" max="6913" width="10.140625" style="2" customWidth="1"/>
    <col min="6914" max="6914" width="37.28515625" style="2" customWidth="1"/>
    <col min="6915" max="6916" width="13.28515625" style="2" customWidth="1"/>
    <col min="6917" max="6917" width="11" style="2" customWidth="1"/>
    <col min="6918" max="6918" width="13.28515625" style="2" customWidth="1"/>
    <col min="6919" max="6919" width="18.140625" style="2" customWidth="1"/>
    <col min="6920" max="6920" width="11.28515625" style="2" bestFit="1" customWidth="1"/>
    <col min="6921" max="7168" width="11" style="2"/>
    <col min="7169" max="7169" width="10.140625" style="2" customWidth="1"/>
    <col min="7170" max="7170" width="37.28515625" style="2" customWidth="1"/>
    <col min="7171" max="7172" width="13.28515625" style="2" customWidth="1"/>
    <col min="7173" max="7173" width="11" style="2" customWidth="1"/>
    <col min="7174" max="7174" width="13.28515625" style="2" customWidth="1"/>
    <col min="7175" max="7175" width="18.140625" style="2" customWidth="1"/>
    <col min="7176" max="7176" width="11.28515625" style="2" bestFit="1" customWidth="1"/>
    <col min="7177" max="7424" width="11" style="2"/>
    <col min="7425" max="7425" width="10.140625" style="2" customWidth="1"/>
    <col min="7426" max="7426" width="37.28515625" style="2" customWidth="1"/>
    <col min="7427" max="7428" width="13.28515625" style="2" customWidth="1"/>
    <col min="7429" max="7429" width="11" style="2" customWidth="1"/>
    <col min="7430" max="7430" width="13.28515625" style="2" customWidth="1"/>
    <col min="7431" max="7431" width="18.140625" style="2" customWidth="1"/>
    <col min="7432" max="7432" width="11.28515625" style="2" bestFit="1" customWidth="1"/>
    <col min="7433" max="7680" width="11" style="2"/>
    <col min="7681" max="7681" width="10.140625" style="2" customWidth="1"/>
    <col min="7682" max="7682" width="37.28515625" style="2" customWidth="1"/>
    <col min="7683" max="7684" width="13.28515625" style="2" customWidth="1"/>
    <col min="7685" max="7685" width="11" style="2" customWidth="1"/>
    <col min="7686" max="7686" width="13.28515625" style="2" customWidth="1"/>
    <col min="7687" max="7687" width="18.140625" style="2" customWidth="1"/>
    <col min="7688" max="7688" width="11.28515625" style="2" bestFit="1" customWidth="1"/>
    <col min="7689" max="7936" width="11" style="2"/>
    <col min="7937" max="7937" width="10.140625" style="2" customWidth="1"/>
    <col min="7938" max="7938" width="37.28515625" style="2" customWidth="1"/>
    <col min="7939" max="7940" width="13.28515625" style="2" customWidth="1"/>
    <col min="7941" max="7941" width="11" style="2" customWidth="1"/>
    <col min="7942" max="7942" width="13.28515625" style="2" customWidth="1"/>
    <col min="7943" max="7943" width="18.140625" style="2" customWidth="1"/>
    <col min="7944" max="7944" width="11.28515625" style="2" bestFit="1" customWidth="1"/>
    <col min="7945" max="8192" width="11" style="2"/>
    <col min="8193" max="8193" width="10.140625" style="2" customWidth="1"/>
    <col min="8194" max="8194" width="37.28515625" style="2" customWidth="1"/>
    <col min="8195" max="8196" width="13.28515625" style="2" customWidth="1"/>
    <col min="8197" max="8197" width="11" style="2" customWidth="1"/>
    <col min="8198" max="8198" width="13.28515625" style="2" customWidth="1"/>
    <col min="8199" max="8199" width="18.140625" style="2" customWidth="1"/>
    <col min="8200" max="8200" width="11.28515625" style="2" bestFit="1" customWidth="1"/>
    <col min="8201" max="8448" width="11" style="2"/>
    <col min="8449" max="8449" width="10.140625" style="2" customWidth="1"/>
    <col min="8450" max="8450" width="37.28515625" style="2" customWidth="1"/>
    <col min="8451" max="8452" width="13.28515625" style="2" customWidth="1"/>
    <col min="8453" max="8453" width="11" style="2" customWidth="1"/>
    <col min="8454" max="8454" width="13.28515625" style="2" customWidth="1"/>
    <col min="8455" max="8455" width="18.140625" style="2" customWidth="1"/>
    <col min="8456" max="8456" width="11.28515625" style="2" bestFit="1" customWidth="1"/>
    <col min="8457" max="8704" width="11" style="2"/>
    <col min="8705" max="8705" width="10.140625" style="2" customWidth="1"/>
    <col min="8706" max="8706" width="37.28515625" style="2" customWidth="1"/>
    <col min="8707" max="8708" width="13.28515625" style="2" customWidth="1"/>
    <col min="8709" max="8709" width="11" style="2" customWidth="1"/>
    <col min="8710" max="8710" width="13.28515625" style="2" customWidth="1"/>
    <col min="8711" max="8711" width="18.140625" style="2" customWidth="1"/>
    <col min="8712" max="8712" width="11.28515625" style="2" bestFit="1" customWidth="1"/>
    <col min="8713" max="8960" width="11" style="2"/>
    <col min="8961" max="8961" width="10.140625" style="2" customWidth="1"/>
    <col min="8962" max="8962" width="37.28515625" style="2" customWidth="1"/>
    <col min="8963" max="8964" width="13.28515625" style="2" customWidth="1"/>
    <col min="8965" max="8965" width="11" style="2" customWidth="1"/>
    <col min="8966" max="8966" width="13.28515625" style="2" customWidth="1"/>
    <col min="8967" max="8967" width="18.140625" style="2" customWidth="1"/>
    <col min="8968" max="8968" width="11.28515625" style="2" bestFit="1" customWidth="1"/>
    <col min="8969" max="9216" width="11" style="2"/>
    <col min="9217" max="9217" width="10.140625" style="2" customWidth="1"/>
    <col min="9218" max="9218" width="37.28515625" style="2" customWidth="1"/>
    <col min="9219" max="9220" width="13.28515625" style="2" customWidth="1"/>
    <col min="9221" max="9221" width="11" style="2" customWidth="1"/>
    <col min="9222" max="9222" width="13.28515625" style="2" customWidth="1"/>
    <col min="9223" max="9223" width="18.140625" style="2" customWidth="1"/>
    <col min="9224" max="9224" width="11.28515625" style="2" bestFit="1" customWidth="1"/>
    <col min="9225" max="9472" width="11" style="2"/>
    <col min="9473" max="9473" width="10.140625" style="2" customWidth="1"/>
    <col min="9474" max="9474" width="37.28515625" style="2" customWidth="1"/>
    <col min="9475" max="9476" width="13.28515625" style="2" customWidth="1"/>
    <col min="9477" max="9477" width="11" style="2" customWidth="1"/>
    <col min="9478" max="9478" width="13.28515625" style="2" customWidth="1"/>
    <col min="9479" max="9479" width="18.140625" style="2" customWidth="1"/>
    <col min="9480" max="9480" width="11.28515625" style="2" bestFit="1" customWidth="1"/>
    <col min="9481" max="9728" width="11" style="2"/>
    <col min="9729" max="9729" width="10.140625" style="2" customWidth="1"/>
    <col min="9730" max="9730" width="37.28515625" style="2" customWidth="1"/>
    <col min="9731" max="9732" width="13.28515625" style="2" customWidth="1"/>
    <col min="9733" max="9733" width="11" style="2" customWidth="1"/>
    <col min="9734" max="9734" width="13.28515625" style="2" customWidth="1"/>
    <col min="9735" max="9735" width="18.140625" style="2" customWidth="1"/>
    <col min="9736" max="9736" width="11.28515625" style="2" bestFit="1" customWidth="1"/>
    <col min="9737" max="9984" width="11" style="2"/>
    <col min="9985" max="9985" width="10.140625" style="2" customWidth="1"/>
    <col min="9986" max="9986" width="37.28515625" style="2" customWidth="1"/>
    <col min="9987" max="9988" width="13.28515625" style="2" customWidth="1"/>
    <col min="9989" max="9989" width="11" style="2" customWidth="1"/>
    <col min="9990" max="9990" width="13.28515625" style="2" customWidth="1"/>
    <col min="9991" max="9991" width="18.140625" style="2" customWidth="1"/>
    <col min="9992" max="9992" width="11.28515625" style="2" bestFit="1" customWidth="1"/>
    <col min="9993" max="10240" width="11" style="2"/>
    <col min="10241" max="10241" width="10.140625" style="2" customWidth="1"/>
    <col min="10242" max="10242" width="37.28515625" style="2" customWidth="1"/>
    <col min="10243" max="10244" width="13.28515625" style="2" customWidth="1"/>
    <col min="10245" max="10245" width="11" style="2" customWidth="1"/>
    <col min="10246" max="10246" width="13.28515625" style="2" customWidth="1"/>
    <col min="10247" max="10247" width="18.140625" style="2" customWidth="1"/>
    <col min="10248" max="10248" width="11.28515625" style="2" bestFit="1" customWidth="1"/>
    <col min="10249" max="10496" width="11" style="2"/>
    <col min="10497" max="10497" width="10.140625" style="2" customWidth="1"/>
    <col min="10498" max="10498" width="37.28515625" style="2" customWidth="1"/>
    <col min="10499" max="10500" width="13.28515625" style="2" customWidth="1"/>
    <col min="10501" max="10501" width="11" style="2" customWidth="1"/>
    <col min="10502" max="10502" width="13.28515625" style="2" customWidth="1"/>
    <col min="10503" max="10503" width="18.140625" style="2" customWidth="1"/>
    <col min="10504" max="10504" width="11.28515625" style="2" bestFit="1" customWidth="1"/>
    <col min="10505" max="10752" width="11" style="2"/>
    <col min="10753" max="10753" width="10.140625" style="2" customWidth="1"/>
    <col min="10754" max="10754" width="37.28515625" style="2" customWidth="1"/>
    <col min="10755" max="10756" width="13.28515625" style="2" customWidth="1"/>
    <col min="10757" max="10757" width="11" style="2" customWidth="1"/>
    <col min="10758" max="10758" width="13.28515625" style="2" customWidth="1"/>
    <col min="10759" max="10759" width="18.140625" style="2" customWidth="1"/>
    <col min="10760" max="10760" width="11.28515625" style="2" bestFit="1" customWidth="1"/>
    <col min="10761" max="11008" width="11" style="2"/>
    <col min="11009" max="11009" width="10.140625" style="2" customWidth="1"/>
    <col min="11010" max="11010" width="37.28515625" style="2" customWidth="1"/>
    <col min="11011" max="11012" width="13.28515625" style="2" customWidth="1"/>
    <col min="11013" max="11013" width="11" style="2" customWidth="1"/>
    <col min="11014" max="11014" width="13.28515625" style="2" customWidth="1"/>
    <col min="11015" max="11015" width="18.140625" style="2" customWidth="1"/>
    <col min="11016" max="11016" width="11.28515625" style="2" bestFit="1" customWidth="1"/>
    <col min="11017" max="11264" width="11" style="2"/>
    <col min="11265" max="11265" width="10.140625" style="2" customWidth="1"/>
    <col min="11266" max="11266" width="37.28515625" style="2" customWidth="1"/>
    <col min="11267" max="11268" width="13.28515625" style="2" customWidth="1"/>
    <col min="11269" max="11269" width="11" style="2" customWidth="1"/>
    <col min="11270" max="11270" width="13.28515625" style="2" customWidth="1"/>
    <col min="11271" max="11271" width="18.140625" style="2" customWidth="1"/>
    <col min="11272" max="11272" width="11.28515625" style="2" bestFit="1" customWidth="1"/>
    <col min="11273" max="11520" width="11" style="2"/>
    <col min="11521" max="11521" width="10.140625" style="2" customWidth="1"/>
    <col min="11522" max="11522" width="37.28515625" style="2" customWidth="1"/>
    <col min="11523" max="11524" width="13.28515625" style="2" customWidth="1"/>
    <col min="11525" max="11525" width="11" style="2" customWidth="1"/>
    <col min="11526" max="11526" width="13.28515625" style="2" customWidth="1"/>
    <col min="11527" max="11527" width="18.140625" style="2" customWidth="1"/>
    <col min="11528" max="11528" width="11.28515625" style="2" bestFit="1" customWidth="1"/>
    <col min="11529" max="11776" width="11" style="2"/>
    <col min="11777" max="11777" width="10.140625" style="2" customWidth="1"/>
    <col min="11778" max="11778" width="37.28515625" style="2" customWidth="1"/>
    <col min="11779" max="11780" width="13.28515625" style="2" customWidth="1"/>
    <col min="11781" max="11781" width="11" style="2" customWidth="1"/>
    <col min="11782" max="11782" width="13.28515625" style="2" customWidth="1"/>
    <col min="11783" max="11783" width="18.140625" style="2" customWidth="1"/>
    <col min="11784" max="11784" width="11.28515625" style="2" bestFit="1" customWidth="1"/>
    <col min="11785" max="12032" width="11" style="2"/>
    <col min="12033" max="12033" width="10.140625" style="2" customWidth="1"/>
    <col min="12034" max="12034" width="37.28515625" style="2" customWidth="1"/>
    <col min="12035" max="12036" width="13.28515625" style="2" customWidth="1"/>
    <col min="12037" max="12037" width="11" style="2" customWidth="1"/>
    <col min="12038" max="12038" width="13.28515625" style="2" customWidth="1"/>
    <col min="12039" max="12039" width="18.140625" style="2" customWidth="1"/>
    <col min="12040" max="12040" width="11.28515625" style="2" bestFit="1" customWidth="1"/>
    <col min="12041" max="12288" width="11" style="2"/>
    <col min="12289" max="12289" width="10.140625" style="2" customWidth="1"/>
    <col min="12290" max="12290" width="37.28515625" style="2" customWidth="1"/>
    <col min="12291" max="12292" width="13.28515625" style="2" customWidth="1"/>
    <col min="12293" max="12293" width="11" style="2" customWidth="1"/>
    <col min="12294" max="12294" width="13.28515625" style="2" customWidth="1"/>
    <col min="12295" max="12295" width="18.140625" style="2" customWidth="1"/>
    <col min="12296" max="12296" width="11.28515625" style="2" bestFit="1" customWidth="1"/>
    <col min="12297" max="12544" width="11" style="2"/>
    <col min="12545" max="12545" width="10.140625" style="2" customWidth="1"/>
    <col min="12546" max="12546" width="37.28515625" style="2" customWidth="1"/>
    <col min="12547" max="12548" width="13.28515625" style="2" customWidth="1"/>
    <col min="12549" max="12549" width="11" style="2" customWidth="1"/>
    <col min="12550" max="12550" width="13.28515625" style="2" customWidth="1"/>
    <col min="12551" max="12551" width="18.140625" style="2" customWidth="1"/>
    <col min="12552" max="12552" width="11.28515625" style="2" bestFit="1" customWidth="1"/>
    <col min="12553" max="12800" width="11" style="2"/>
    <col min="12801" max="12801" width="10.140625" style="2" customWidth="1"/>
    <col min="12802" max="12802" width="37.28515625" style="2" customWidth="1"/>
    <col min="12803" max="12804" width="13.28515625" style="2" customWidth="1"/>
    <col min="12805" max="12805" width="11" style="2" customWidth="1"/>
    <col min="12806" max="12806" width="13.28515625" style="2" customWidth="1"/>
    <col min="12807" max="12807" width="18.140625" style="2" customWidth="1"/>
    <col min="12808" max="12808" width="11.28515625" style="2" bestFit="1" customWidth="1"/>
    <col min="12809" max="13056" width="11" style="2"/>
    <col min="13057" max="13057" width="10.140625" style="2" customWidth="1"/>
    <col min="13058" max="13058" width="37.28515625" style="2" customWidth="1"/>
    <col min="13059" max="13060" width="13.28515625" style="2" customWidth="1"/>
    <col min="13061" max="13061" width="11" style="2" customWidth="1"/>
    <col min="13062" max="13062" width="13.28515625" style="2" customWidth="1"/>
    <col min="13063" max="13063" width="18.140625" style="2" customWidth="1"/>
    <col min="13064" max="13064" width="11.28515625" style="2" bestFit="1" customWidth="1"/>
    <col min="13065" max="13312" width="11" style="2"/>
    <col min="13313" max="13313" width="10.140625" style="2" customWidth="1"/>
    <col min="13314" max="13314" width="37.28515625" style="2" customWidth="1"/>
    <col min="13315" max="13316" width="13.28515625" style="2" customWidth="1"/>
    <col min="13317" max="13317" width="11" style="2" customWidth="1"/>
    <col min="13318" max="13318" width="13.28515625" style="2" customWidth="1"/>
    <col min="13319" max="13319" width="18.140625" style="2" customWidth="1"/>
    <col min="13320" max="13320" width="11.28515625" style="2" bestFit="1" customWidth="1"/>
    <col min="13321" max="13568" width="11" style="2"/>
    <col min="13569" max="13569" width="10.140625" style="2" customWidth="1"/>
    <col min="13570" max="13570" width="37.28515625" style="2" customWidth="1"/>
    <col min="13571" max="13572" width="13.28515625" style="2" customWidth="1"/>
    <col min="13573" max="13573" width="11" style="2" customWidth="1"/>
    <col min="13574" max="13574" width="13.28515625" style="2" customWidth="1"/>
    <col min="13575" max="13575" width="18.140625" style="2" customWidth="1"/>
    <col min="13576" max="13576" width="11.28515625" style="2" bestFit="1" customWidth="1"/>
    <col min="13577" max="13824" width="11" style="2"/>
    <col min="13825" max="13825" width="10.140625" style="2" customWidth="1"/>
    <col min="13826" max="13826" width="37.28515625" style="2" customWidth="1"/>
    <col min="13827" max="13828" width="13.28515625" style="2" customWidth="1"/>
    <col min="13829" max="13829" width="11" style="2" customWidth="1"/>
    <col min="13830" max="13830" width="13.28515625" style="2" customWidth="1"/>
    <col min="13831" max="13831" width="18.140625" style="2" customWidth="1"/>
    <col min="13832" max="13832" width="11.28515625" style="2" bestFit="1" customWidth="1"/>
    <col min="13833" max="14080" width="11" style="2"/>
    <col min="14081" max="14081" width="10.140625" style="2" customWidth="1"/>
    <col min="14082" max="14082" width="37.28515625" style="2" customWidth="1"/>
    <col min="14083" max="14084" width="13.28515625" style="2" customWidth="1"/>
    <col min="14085" max="14085" width="11" style="2" customWidth="1"/>
    <col min="14086" max="14086" width="13.28515625" style="2" customWidth="1"/>
    <col min="14087" max="14087" width="18.140625" style="2" customWidth="1"/>
    <col min="14088" max="14088" width="11.28515625" style="2" bestFit="1" customWidth="1"/>
    <col min="14089" max="14336" width="11" style="2"/>
    <col min="14337" max="14337" width="10.140625" style="2" customWidth="1"/>
    <col min="14338" max="14338" width="37.28515625" style="2" customWidth="1"/>
    <col min="14339" max="14340" width="13.28515625" style="2" customWidth="1"/>
    <col min="14341" max="14341" width="11" style="2" customWidth="1"/>
    <col min="14342" max="14342" width="13.28515625" style="2" customWidth="1"/>
    <col min="14343" max="14343" width="18.140625" style="2" customWidth="1"/>
    <col min="14344" max="14344" width="11.28515625" style="2" bestFit="1" customWidth="1"/>
    <col min="14345" max="14592" width="11" style="2"/>
    <col min="14593" max="14593" width="10.140625" style="2" customWidth="1"/>
    <col min="14594" max="14594" width="37.28515625" style="2" customWidth="1"/>
    <col min="14595" max="14596" width="13.28515625" style="2" customWidth="1"/>
    <col min="14597" max="14597" width="11" style="2" customWidth="1"/>
    <col min="14598" max="14598" width="13.28515625" style="2" customWidth="1"/>
    <col min="14599" max="14599" width="18.140625" style="2" customWidth="1"/>
    <col min="14600" max="14600" width="11.28515625" style="2" bestFit="1" customWidth="1"/>
    <col min="14601" max="14848" width="11" style="2"/>
    <col min="14849" max="14849" width="10.140625" style="2" customWidth="1"/>
    <col min="14850" max="14850" width="37.28515625" style="2" customWidth="1"/>
    <col min="14851" max="14852" width="13.28515625" style="2" customWidth="1"/>
    <col min="14853" max="14853" width="11" style="2" customWidth="1"/>
    <col min="14854" max="14854" width="13.28515625" style="2" customWidth="1"/>
    <col min="14855" max="14855" width="18.140625" style="2" customWidth="1"/>
    <col min="14856" max="14856" width="11.28515625" style="2" bestFit="1" customWidth="1"/>
    <col min="14857" max="15104" width="11" style="2"/>
    <col min="15105" max="15105" width="10.140625" style="2" customWidth="1"/>
    <col min="15106" max="15106" width="37.28515625" style="2" customWidth="1"/>
    <col min="15107" max="15108" width="13.28515625" style="2" customWidth="1"/>
    <col min="15109" max="15109" width="11" style="2" customWidth="1"/>
    <col min="15110" max="15110" width="13.28515625" style="2" customWidth="1"/>
    <col min="15111" max="15111" width="18.140625" style="2" customWidth="1"/>
    <col min="15112" max="15112" width="11.28515625" style="2" bestFit="1" customWidth="1"/>
    <col min="15113" max="15360" width="11" style="2"/>
    <col min="15361" max="15361" width="10.140625" style="2" customWidth="1"/>
    <col min="15362" max="15362" width="37.28515625" style="2" customWidth="1"/>
    <col min="15363" max="15364" width="13.28515625" style="2" customWidth="1"/>
    <col min="15365" max="15365" width="11" style="2" customWidth="1"/>
    <col min="15366" max="15366" width="13.28515625" style="2" customWidth="1"/>
    <col min="15367" max="15367" width="18.140625" style="2" customWidth="1"/>
    <col min="15368" max="15368" width="11.28515625" style="2" bestFit="1" customWidth="1"/>
    <col min="15369" max="15616" width="11" style="2"/>
    <col min="15617" max="15617" width="10.140625" style="2" customWidth="1"/>
    <col min="15618" max="15618" width="37.28515625" style="2" customWidth="1"/>
    <col min="15619" max="15620" width="13.28515625" style="2" customWidth="1"/>
    <col min="15621" max="15621" width="11" style="2" customWidth="1"/>
    <col min="15622" max="15622" width="13.28515625" style="2" customWidth="1"/>
    <col min="15623" max="15623" width="18.140625" style="2" customWidth="1"/>
    <col min="15624" max="15624" width="11.28515625" style="2" bestFit="1" customWidth="1"/>
    <col min="15625" max="15872" width="11" style="2"/>
    <col min="15873" max="15873" width="10.140625" style="2" customWidth="1"/>
    <col min="15874" max="15874" width="37.28515625" style="2" customWidth="1"/>
    <col min="15875" max="15876" width="13.28515625" style="2" customWidth="1"/>
    <col min="15877" max="15877" width="11" style="2" customWidth="1"/>
    <col min="15878" max="15878" width="13.28515625" style="2" customWidth="1"/>
    <col min="15879" max="15879" width="18.140625" style="2" customWidth="1"/>
    <col min="15880" max="15880" width="11.28515625" style="2" bestFit="1" customWidth="1"/>
    <col min="15881" max="16128" width="11" style="2"/>
    <col min="16129" max="16129" width="10.140625" style="2" customWidth="1"/>
    <col min="16130" max="16130" width="37.28515625" style="2" customWidth="1"/>
    <col min="16131" max="16132" width="13.28515625" style="2" customWidth="1"/>
    <col min="16133" max="16133" width="11" style="2" customWidth="1"/>
    <col min="16134" max="16134" width="13.28515625" style="2" customWidth="1"/>
    <col min="16135" max="16135" width="18.140625" style="2" customWidth="1"/>
    <col min="16136" max="16136" width="11.28515625" style="2" bestFit="1" customWidth="1"/>
    <col min="16137" max="16384" width="11" style="2"/>
  </cols>
  <sheetData>
    <row r="1" spans="1:9" s="1" customFormat="1" ht="18" customHeight="1">
      <c r="A1" s="54" t="s">
        <v>0</v>
      </c>
      <c r="B1" s="54"/>
      <c r="C1" s="54"/>
      <c r="D1" s="54"/>
      <c r="E1" s="54"/>
      <c r="F1" s="54"/>
      <c r="H1" s="2"/>
      <c r="I1" s="2"/>
    </row>
    <row r="2" spans="1:9" s="1" customFormat="1">
      <c r="A2" s="3" t="s">
        <v>1</v>
      </c>
      <c r="B2" s="4"/>
      <c r="C2" s="4"/>
      <c r="D2" s="4"/>
      <c r="E2" s="4"/>
      <c r="F2" s="4"/>
      <c r="H2" s="2"/>
      <c r="I2" s="2"/>
    </row>
    <row r="3" spans="1:9" s="1" customFormat="1" ht="135.75" customHeight="1">
      <c r="A3" s="55" t="s">
        <v>2</v>
      </c>
      <c r="B3" s="55"/>
      <c r="C3" s="55"/>
      <c r="D3" s="55"/>
      <c r="E3" s="55"/>
      <c r="F3" s="55"/>
      <c r="H3" s="2"/>
      <c r="I3" s="2"/>
    </row>
    <row r="4" spans="1:9" ht="5.0999999999999996" customHeight="1">
      <c r="A4" s="5"/>
      <c r="B4" s="5"/>
      <c r="C4" s="5"/>
      <c r="D4" s="5"/>
      <c r="E4" s="5"/>
      <c r="F4" s="5"/>
    </row>
    <row r="5" spans="1:9">
      <c r="A5" s="56" t="s">
        <v>3</v>
      </c>
      <c r="B5" s="57"/>
      <c r="C5" s="57"/>
      <c r="D5" s="57"/>
      <c r="E5" s="57"/>
      <c r="F5" s="57"/>
    </row>
    <row r="6" spans="1:9">
      <c r="A6" s="57"/>
      <c r="B6" s="57"/>
      <c r="C6" s="57"/>
      <c r="D6" s="57"/>
      <c r="E6" s="57"/>
      <c r="F6" s="57"/>
    </row>
    <row r="7" spans="1:9" ht="17.25" customHeight="1">
      <c r="A7" s="57"/>
      <c r="B7" s="57"/>
      <c r="C7" s="57"/>
      <c r="D7" s="57"/>
      <c r="E7" s="57"/>
      <c r="F7" s="57"/>
    </row>
    <row r="8" spans="1:9" ht="15" customHeight="1" thickBot="1">
      <c r="A8" s="6"/>
      <c r="B8" s="6"/>
      <c r="C8" s="6"/>
      <c r="D8" s="6"/>
      <c r="E8" s="6"/>
      <c r="F8" s="7" t="s">
        <v>4</v>
      </c>
    </row>
    <row r="9" spans="1:9" ht="15.75" thickTop="1">
      <c r="A9" s="8"/>
      <c r="B9" s="4"/>
      <c r="C9" s="58" t="s">
        <v>5</v>
      </c>
      <c r="D9" s="9" t="s">
        <v>6</v>
      </c>
      <c r="E9" s="9" t="s">
        <v>7</v>
      </c>
      <c r="F9" s="10" t="s">
        <v>6</v>
      </c>
    </row>
    <row r="10" spans="1:9">
      <c r="A10" s="8"/>
      <c r="B10" s="11" t="s">
        <v>8</v>
      </c>
      <c r="C10" s="59"/>
      <c r="D10" s="9" t="s">
        <v>9</v>
      </c>
      <c r="E10" s="9" t="s">
        <v>9</v>
      </c>
      <c r="F10" s="9" t="s">
        <v>9</v>
      </c>
    </row>
    <row r="11" spans="1:9" ht="15.75" thickBot="1">
      <c r="A11" s="6"/>
      <c r="B11" s="6"/>
      <c r="C11" s="12" t="s">
        <v>10</v>
      </c>
      <c r="D11" s="12" t="s">
        <v>11</v>
      </c>
      <c r="E11" s="12" t="s">
        <v>11</v>
      </c>
      <c r="F11" s="12" t="s">
        <v>12</v>
      </c>
    </row>
    <row r="12" spans="1:9" ht="12" customHeight="1" thickTop="1">
      <c r="A12" s="8"/>
      <c r="B12" s="8"/>
      <c r="C12" s="13"/>
      <c r="D12" s="13"/>
      <c r="E12" s="13"/>
      <c r="F12" s="13"/>
    </row>
    <row r="13" spans="1:9" ht="15.95" customHeight="1">
      <c r="A13" s="14" t="s">
        <v>13</v>
      </c>
      <c r="B13" s="15" t="s">
        <v>14</v>
      </c>
      <c r="C13" s="8"/>
      <c r="D13" s="8"/>
      <c r="E13" s="4"/>
      <c r="F13" s="4"/>
    </row>
    <row r="14" spans="1:9" ht="15.95" customHeight="1">
      <c r="A14" s="16" t="s">
        <v>15</v>
      </c>
      <c r="B14" s="17" t="s">
        <v>16</v>
      </c>
      <c r="C14" s="18">
        <v>36726345</v>
      </c>
      <c r="D14" s="18">
        <v>47929085</v>
      </c>
      <c r="E14" s="18">
        <v>47955370</v>
      </c>
      <c r="F14" s="18">
        <v>49959481</v>
      </c>
      <c r="G14" s="19"/>
    </row>
    <row r="15" spans="1:9" ht="15.95" customHeight="1">
      <c r="A15" s="16" t="s">
        <v>17</v>
      </c>
      <c r="B15" s="17" t="s">
        <v>18</v>
      </c>
      <c r="C15" s="20">
        <v>32301414</v>
      </c>
      <c r="D15" s="20">
        <v>35700211</v>
      </c>
      <c r="E15" s="20">
        <v>35943717</v>
      </c>
      <c r="F15" s="20">
        <v>39833100</v>
      </c>
      <c r="G15" s="19"/>
    </row>
    <row r="16" spans="1:9" ht="15.95" customHeight="1">
      <c r="A16" s="16" t="s">
        <v>19</v>
      </c>
      <c r="B16" s="11" t="s">
        <v>20</v>
      </c>
      <c r="C16" s="21">
        <f>C14-C15</f>
        <v>4424931</v>
      </c>
      <c r="D16" s="21">
        <f>D14-D15</f>
        <v>12228874</v>
      </c>
      <c r="E16" s="21">
        <f>E14-E15</f>
        <v>12011653</v>
      </c>
      <c r="F16" s="21">
        <f>F14-F15</f>
        <v>10126381</v>
      </c>
      <c r="G16" s="19"/>
    </row>
    <row r="17" spans="1:8">
      <c r="A17" s="16"/>
      <c r="B17" s="11"/>
      <c r="C17" s="8"/>
      <c r="D17" s="8"/>
      <c r="E17" s="8"/>
      <c r="F17" s="8"/>
    </row>
    <row r="18" spans="1:8" ht="15.95" customHeight="1">
      <c r="A18" s="16" t="s">
        <v>21</v>
      </c>
      <c r="B18" s="11" t="s">
        <v>22</v>
      </c>
      <c r="C18" s="22">
        <v>1297185</v>
      </c>
      <c r="D18" s="22">
        <v>2475621</v>
      </c>
      <c r="E18" s="22">
        <v>2475621</v>
      </c>
      <c r="F18" s="22">
        <v>3887375</v>
      </c>
      <c r="G18" s="19"/>
    </row>
    <row r="19" spans="1:8" ht="15.95" customHeight="1">
      <c r="A19" s="16" t="s">
        <v>23</v>
      </c>
      <c r="B19" s="11" t="s">
        <v>24</v>
      </c>
      <c r="C19" s="4"/>
      <c r="D19" s="4"/>
      <c r="E19" s="4"/>
      <c r="F19" s="4"/>
    </row>
    <row r="20" spans="1:8" ht="15.95" customHeight="1">
      <c r="A20" s="16"/>
      <c r="B20" s="11" t="s">
        <v>25</v>
      </c>
      <c r="C20" s="21">
        <v>7135888</v>
      </c>
      <c r="D20" s="21">
        <v>15404495</v>
      </c>
      <c r="E20" s="21">
        <v>15774161</v>
      </c>
      <c r="F20" s="21">
        <v>14022073</v>
      </c>
      <c r="G20" s="19"/>
      <c r="H20" s="23"/>
    </row>
    <row r="21" spans="1:8" ht="15.95" customHeight="1">
      <c r="A21" s="24" t="s">
        <v>26</v>
      </c>
      <c r="B21" s="25" t="s">
        <v>27</v>
      </c>
      <c r="C21" s="26">
        <f>C18-C20</f>
        <v>-5838703</v>
      </c>
      <c r="D21" s="26">
        <f>D18-D20</f>
        <v>-12928874</v>
      </c>
      <c r="E21" s="27">
        <f>E18-E20</f>
        <v>-13298540</v>
      </c>
      <c r="F21" s="26">
        <f>F18-F20</f>
        <v>-10134698</v>
      </c>
      <c r="G21" s="19"/>
    </row>
    <row r="22" spans="1:8" ht="15.75" thickBot="1">
      <c r="A22" s="28"/>
      <c r="B22" s="29" t="s">
        <v>28</v>
      </c>
      <c r="C22" s="30">
        <f>C21+C16</f>
        <v>-1413772</v>
      </c>
      <c r="D22" s="30">
        <f>D21+D16</f>
        <v>-700000</v>
      </c>
      <c r="E22" s="30">
        <f>E21+E16</f>
        <v>-1286887</v>
      </c>
      <c r="F22" s="30">
        <f>F21+F16</f>
        <v>-8317</v>
      </c>
      <c r="G22" s="19"/>
    </row>
    <row r="23" spans="1:8" ht="9.9499999999999993" hidden="1" customHeight="1">
      <c r="A23" s="31"/>
      <c r="B23" s="15"/>
      <c r="C23" s="8"/>
      <c r="D23" s="8"/>
      <c r="E23" s="8"/>
      <c r="F23" s="8"/>
    </row>
    <row r="24" spans="1:8" ht="9.9499999999999993" customHeight="1" thickTop="1">
      <c r="A24" s="31"/>
      <c r="B24" s="15"/>
      <c r="C24" s="8"/>
      <c r="D24" s="8"/>
      <c r="E24" s="8"/>
      <c r="F24" s="8"/>
    </row>
    <row r="25" spans="1:8" ht="15.95" customHeight="1">
      <c r="A25" s="32" t="s">
        <v>29</v>
      </c>
      <c r="B25" s="33" t="s">
        <v>30</v>
      </c>
      <c r="C25" s="34"/>
      <c r="D25" s="34"/>
      <c r="E25" s="34"/>
      <c r="F25" s="34"/>
    </row>
    <row r="26" spans="1:8" ht="15.95" customHeight="1">
      <c r="A26" s="16"/>
      <c r="B26" s="11" t="s">
        <v>31</v>
      </c>
      <c r="C26" s="35">
        <v>1000</v>
      </c>
      <c r="D26" s="36">
        <v>0</v>
      </c>
      <c r="E26" s="37">
        <v>802</v>
      </c>
      <c r="F26" s="36">
        <v>0</v>
      </c>
    </row>
    <row r="27" spans="1:8" ht="15.95" customHeight="1">
      <c r="A27" s="16"/>
      <c r="B27" s="11" t="s">
        <v>32</v>
      </c>
      <c r="C27" s="38">
        <v>0</v>
      </c>
      <c r="D27" s="38">
        <v>0</v>
      </c>
      <c r="E27" s="39">
        <v>802</v>
      </c>
      <c r="F27" s="38">
        <v>0</v>
      </c>
    </row>
    <row r="28" spans="1:8" ht="29.25" thickBot="1">
      <c r="A28" s="28"/>
      <c r="B28" s="29" t="s">
        <v>33</v>
      </c>
      <c r="C28" s="40">
        <f>C26-C27</f>
        <v>1000</v>
      </c>
      <c r="D28" s="41">
        <f>D26-D27</f>
        <v>0</v>
      </c>
      <c r="E28" s="41">
        <f>E26-E27</f>
        <v>0</v>
      </c>
      <c r="F28" s="41">
        <f>F26-F27</f>
        <v>0</v>
      </c>
    </row>
    <row r="29" spans="1:8" ht="15.75" thickTop="1">
      <c r="A29" s="31"/>
      <c r="B29" s="15"/>
      <c r="C29" s="13"/>
      <c r="D29" s="13"/>
      <c r="E29" s="13"/>
      <c r="F29" s="13"/>
    </row>
    <row r="30" spans="1:8" ht="15.95" customHeight="1">
      <c r="A30" s="14" t="s">
        <v>34</v>
      </c>
      <c r="B30" s="11" t="s">
        <v>35</v>
      </c>
      <c r="C30" s="4"/>
      <c r="D30" s="4"/>
      <c r="E30" s="4"/>
      <c r="F30" s="4"/>
    </row>
    <row r="31" spans="1:8" ht="15.95" customHeight="1">
      <c r="A31" s="16"/>
      <c r="B31" s="11" t="s">
        <v>31</v>
      </c>
      <c r="C31" s="37">
        <v>51721643</v>
      </c>
      <c r="D31" s="37">
        <v>40575650</v>
      </c>
      <c r="E31" s="37">
        <v>47999275</v>
      </c>
      <c r="F31" s="37">
        <v>54812040</v>
      </c>
    </row>
    <row r="32" spans="1:8" ht="15.95" customHeight="1">
      <c r="A32" s="31"/>
      <c r="B32" s="17" t="s">
        <v>32</v>
      </c>
      <c r="C32" s="18">
        <v>50569186</v>
      </c>
      <c r="D32" s="18">
        <v>39875976</v>
      </c>
      <c r="E32" s="18">
        <v>47305602</v>
      </c>
      <c r="F32" s="18">
        <v>54804047</v>
      </c>
    </row>
    <row r="33" spans="1:9" ht="29.25" thickBot="1">
      <c r="A33" s="28"/>
      <c r="B33" s="29" t="s">
        <v>36</v>
      </c>
      <c r="C33" s="42">
        <f>C31-C32</f>
        <v>1152457</v>
      </c>
      <c r="D33" s="42">
        <f>D31-D32</f>
        <v>699674</v>
      </c>
      <c r="E33" s="42">
        <f>E31-E32</f>
        <v>693673</v>
      </c>
      <c r="F33" s="42">
        <f>F31-F32</f>
        <v>7993</v>
      </c>
    </row>
    <row r="34" spans="1:9" ht="26.1" customHeight="1" thickTop="1">
      <c r="A34" s="24"/>
      <c r="B34" s="43" t="s">
        <v>37</v>
      </c>
      <c r="C34" s="44">
        <f>C33+C28+C22</f>
        <v>-260315</v>
      </c>
      <c r="D34" s="44">
        <f>D33+D28+D22</f>
        <v>-326</v>
      </c>
      <c r="E34" s="44">
        <f>E33+E28+E22</f>
        <v>-593214</v>
      </c>
      <c r="F34" s="44">
        <f>F33+F28+F22</f>
        <v>-324</v>
      </c>
    </row>
    <row r="35" spans="1:9" ht="26.1" customHeight="1">
      <c r="A35" s="45"/>
      <c r="B35" s="46" t="s">
        <v>38</v>
      </c>
      <c r="C35" s="47">
        <v>1547898</v>
      </c>
      <c r="D35" s="48">
        <v>1708858</v>
      </c>
      <c r="E35" s="49">
        <f>C36</f>
        <v>1287583</v>
      </c>
      <c r="F35" s="50">
        <f>E36</f>
        <v>694369</v>
      </c>
      <c r="I35" s="2" t="s">
        <v>39</v>
      </c>
    </row>
    <row r="36" spans="1:9" s="1" customFormat="1" ht="15.75" thickBot="1">
      <c r="A36" s="51"/>
      <c r="B36" s="52" t="s">
        <v>40</v>
      </c>
      <c r="C36" s="53">
        <f>C35+C34</f>
        <v>1287583</v>
      </c>
      <c r="D36" s="53">
        <f>+D35+D34</f>
        <v>1708532</v>
      </c>
      <c r="E36" s="53">
        <f>+E35+E34</f>
        <v>694369</v>
      </c>
      <c r="F36" s="53">
        <f>+F35+F34</f>
        <v>694045</v>
      </c>
      <c r="H36" s="2"/>
      <c r="I36" s="2"/>
    </row>
    <row r="37" spans="1:9" s="1" customFormat="1" ht="15.75" thickTop="1">
      <c r="A37" s="17"/>
      <c r="B37" s="8"/>
      <c r="C37" s="8"/>
      <c r="D37" s="8"/>
      <c r="E37" s="8"/>
      <c r="F37" s="8"/>
      <c r="H37" s="2"/>
      <c r="I37" s="2"/>
    </row>
  </sheetData>
  <mergeCells count="4">
    <mergeCell ref="A1:F1"/>
    <mergeCell ref="A3:F3"/>
    <mergeCell ref="A5:F7"/>
    <mergeCell ref="C9:C10"/>
  </mergeCells>
  <pageMargins left="0.7" right="0.7" top="0.75" bottom="0.75" header="0.3" footer="0.3"/>
  <pageSetup paperSize="9" scale="60" orientation="portrait" r:id="rId1"/>
  <colBreaks count="1" manualBreakCount="1">
    <brk id="7" max="1048575" man="1"/>
  </col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2013-04-25T11:04:22Z</cp:lastPrinted>
  <dcterms:created xsi:type="dcterms:W3CDTF">2013-04-25T10:52:02Z</dcterms:created>
  <dcterms:modified xsi:type="dcterms:W3CDTF">2013-04-25T11:05:29Z</dcterms:modified>
</cp:coreProperties>
</file>