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87" i="1"/>
  <c r="F87"/>
  <c r="E87"/>
  <c r="D87"/>
  <c r="G80"/>
  <c r="G81" s="1"/>
  <c r="G82" s="1"/>
  <c r="F80"/>
  <c r="F81" s="1"/>
  <c r="F82" s="1"/>
  <c r="E80"/>
  <c r="E81" s="1"/>
  <c r="E82" s="1"/>
  <c r="E83" s="1"/>
  <c r="D80"/>
  <c r="D81" s="1"/>
  <c r="D82" s="1"/>
  <c r="G60"/>
  <c r="F60"/>
  <c r="E60"/>
  <c r="D60"/>
  <c r="G48"/>
  <c r="F48"/>
  <c r="E48"/>
  <c r="D48"/>
  <c r="G36"/>
  <c r="F36"/>
  <c r="E36"/>
  <c r="D36"/>
  <c r="G29"/>
  <c r="G30" s="1"/>
  <c r="F29"/>
  <c r="F30" s="1"/>
  <c r="E29"/>
  <c r="E30" s="1"/>
  <c r="D29"/>
  <c r="D30" s="1"/>
  <c r="C27"/>
  <c r="B27"/>
  <c r="C22"/>
  <c r="B22"/>
  <c r="G19"/>
  <c r="F19"/>
  <c r="E19"/>
  <c r="D19"/>
  <c r="G13"/>
  <c r="F13"/>
  <c r="E13"/>
  <c r="D13"/>
  <c r="F83" l="1"/>
  <c r="G83"/>
  <c r="G88" s="1"/>
  <c r="F88"/>
  <c r="E88"/>
  <c r="D83"/>
  <c r="D88" s="1"/>
</calcChain>
</file>

<file path=xl/sharedStrings.xml><?xml version="1.0" encoding="utf-8"?>
<sst xmlns="http://schemas.openxmlformats.org/spreadsheetml/2006/main" count="126" uniqueCount="86">
  <si>
    <t>STATEMENT  I- CONSOLIDATED FUND OF SIKKIM- REVENUE ACCOUNT- RECEIPTS</t>
  </si>
  <si>
    <t xml:space="preserve"> ( In Thousands of Rupees)</t>
  </si>
  <si>
    <t>Budget</t>
  </si>
  <si>
    <t>Revised</t>
  </si>
  <si>
    <t>Head of Accounts</t>
  </si>
  <si>
    <t>Actuals</t>
  </si>
  <si>
    <t>Estimate</t>
  </si>
  <si>
    <t xml:space="preserve">  2011-12</t>
  </si>
  <si>
    <t xml:space="preserve"> 2012-13</t>
  </si>
  <si>
    <t>2013-14</t>
  </si>
  <si>
    <t>A</t>
  </si>
  <si>
    <t>TAX REVENUE</t>
  </si>
  <si>
    <t>(a)</t>
  </si>
  <si>
    <t>Taxes on Income and Expenditure</t>
  </si>
  <si>
    <t>Corporation Tax</t>
  </si>
  <si>
    <t>Taxes on Income other than Corporation Tax
Taxes on Income Levied under State Laws  (Sikkim)</t>
  </si>
  <si>
    <t>Other Taxes on Income and 
Expenditure</t>
  </si>
  <si>
    <t>Total</t>
  </si>
  <si>
    <t>(b)</t>
  </si>
  <si>
    <t>Taxes on property and capital Transactions</t>
  </si>
  <si>
    <t>Land Revenue</t>
  </si>
  <si>
    <t>Stamps and Registration Fees</t>
  </si>
  <si>
    <t>Taxes on Wealth</t>
  </si>
  <si>
    <t>Taxes on property and Capital Transactions</t>
  </si>
  <si>
    <t>(c)</t>
  </si>
  <si>
    <t>Taxes on Commodities and Services</t>
  </si>
  <si>
    <t>Union Excise Duties</t>
  </si>
  <si>
    <t>State Excise</t>
  </si>
  <si>
    <t>Taxes on Sales, Trade etc.</t>
  </si>
  <si>
    <t>Taxes on Vehicles</t>
  </si>
  <si>
    <t>Other Taxes and Duties on Commodities and Services</t>
  </si>
  <si>
    <t>B</t>
  </si>
  <si>
    <t>NON-TAX REVENUE</t>
  </si>
  <si>
    <t>Interest Receipts, Dividends and Profits</t>
  </si>
  <si>
    <t>Interest Receipts</t>
  </si>
  <si>
    <t>Dividends and profits</t>
  </si>
  <si>
    <t xml:space="preserve"> (c)</t>
  </si>
  <si>
    <t>OTHER NON-TAX REVENUE</t>
  </si>
  <si>
    <t xml:space="preserve"> (i)</t>
  </si>
  <si>
    <t>General Services</t>
  </si>
  <si>
    <t>Public Service Commission</t>
  </si>
  <si>
    <t>Police</t>
  </si>
  <si>
    <t>Jails</t>
  </si>
  <si>
    <t>Stationery and Printing</t>
  </si>
  <si>
    <t>Public Works</t>
  </si>
  <si>
    <t>Other Administrative Services</t>
  </si>
  <si>
    <t>Contributions and Recoveries towards Pension and Other 
Retirement Benefits</t>
  </si>
  <si>
    <t>Misc. General Services</t>
  </si>
  <si>
    <t>(ii)</t>
  </si>
  <si>
    <t>Social Services</t>
  </si>
  <si>
    <t>Education, Sports, Art &amp; Culture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</si>
  <si>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</si>
  <si>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</si>
  <si>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</si>
  <si>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</si>
  <si>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</si>
  <si>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</si>
  <si>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&amp; Welfare</t>
  </si>
  <si>
    <t>Other Social Services</t>
  </si>
  <si>
    <t>(iii)</t>
  </si>
  <si>
    <t>Economic Services</t>
  </si>
  <si>
    <t>Crop Husbandry</t>
  </si>
  <si>
    <t>Animal Husbandry</t>
  </si>
  <si>
    <t>Fisheries</t>
  </si>
  <si>
    <t>Forestry and Wild Life</t>
  </si>
  <si>
    <t>Plantation</t>
  </si>
  <si>
    <t>Food Storage and Ware Housing</t>
  </si>
  <si>
    <t>Co-operation</t>
  </si>
  <si>
    <t>Other Rural Development Programme</t>
  </si>
  <si>
    <t>Minor Irrigation</t>
  </si>
  <si>
    <t>Power</t>
  </si>
  <si>
    <t>Village and Small Industries</t>
  </si>
  <si>
    <t>Industries</t>
  </si>
  <si>
    <t>Non-Ferrous Mining &amp; Metallurgical Industries</t>
  </si>
  <si>
    <t>Roads and Bridges</t>
  </si>
  <si>
    <t>-</t>
  </si>
  <si>
    <t>Road Transport</t>
  </si>
  <si>
    <t>Tourism</t>
  </si>
  <si>
    <t>Other General Economic Services</t>
  </si>
  <si>
    <t>Other Non- Tax Revenue</t>
  </si>
  <si>
    <t>(A+B)</t>
  </si>
  <si>
    <t>Tax and Non-Tax Revenue</t>
  </si>
  <si>
    <t>C</t>
  </si>
  <si>
    <t>GRANTS-IN -AID AND CONTRIBUTIONS</t>
  </si>
  <si>
    <t>Grants-in-aid from Central Government</t>
  </si>
  <si>
    <t>REVENUE RECEIPTS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</si>
</sst>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0_)"/>
    <numFmt numFmtId="165" formatCode="00##"/>
    <numFmt numFmtId="167" formatCode="0###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/>
  </cellStyleXfs>
  <cellXfs count="53">
    <xf numFmtId="0" fontId="0" fillId="0" borderId="0" xfId="0"/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3" fontId="3" fillId="0" borderId="1" xfId="0" quotePrefix="1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Fill="1" applyBorder="1" applyAlignment="1" applyProtection="1">
      <alignment horizontal="right" vertical="center"/>
    </xf>
    <xf numFmtId="3" fontId="3" fillId="0" borderId="0" xfId="0" quotePrefix="1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" fontId="3" fillId="0" borderId="0" xfId="0" applyNumberFormat="1" applyFont="1" applyFill="1" applyAlignment="1" applyProtection="1">
      <alignment vertical="center"/>
    </xf>
    <xf numFmtId="165" fontId="6" fillId="0" borderId="0" xfId="2" applyNumberFormat="1" applyFont="1" applyFill="1" applyAlignment="1" applyProtection="1">
      <alignment horizontal="center" vertical="center"/>
    </xf>
    <xf numFmtId="1" fontId="3" fillId="0" borderId="0" xfId="2" applyNumberFormat="1" applyFont="1" applyFill="1" applyAlignment="1" applyProtection="1">
      <alignment horizontal="left" vertical="center"/>
    </xf>
    <xf numFmtId="1" fontId="3" fillId="0" borderId="0" xfId="0" applyNumberFormat="1" applyFont="1" applyFill="1" applyAlignment="1" applyProtection="1">
      <alignment horizontal="right" vertical="center"/>
    </xf>
    <xf numFmtId="165" fontId="6" fillId="0" borderId="0" xfId="0" applyNumberFormat="1" applyFont="1" applyFill="1" applyAlignment="1" applyProtection="1">
      <alignment horizontal="center" vertical="center"/>
    </xf>
    <xf numFmtId="1" fontId="3" fillId="0" borderId="0" xfId="0" applyNumberFormat="1" applyFont="1" applyFill="1" applyAlignment="1" applyProtection="1">
      <alignment horizontal="left" vertical="center" wrapText="1"/>
    </xf>
    <xf numFmtId="1" fontId="3" fillId="0" borderId="0" xfId="2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left" vertical="center"/>
    </xf>
    <xf numFmtId="1" fontId="3" fillId="0" borderId="2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Alignment="1" applyProtection="1">
      <alignment horizontal="left" vertical="center"/>
    </xf>
    <xf numFmtId="0" fontId="3" fillId="0" borderId="0" xfId="1" applyNumberFormat="1" applyFont="1" applyFill="1" applyAlignment="1" applyProtection="1">
      <alignment horizontal="right" vertical="center" wrapText="1"/>
    </xf>
    <xf numFmtId="1" fontId="6" fillId="0" borderId="0" xfId="0" quotePrefix="1" applyNumberFormat="1" applyFont="1" applyFill="1" applyAlignment="1" applyProtection="1">
      <alignment horizontal="center" vertical="center"/>
    </xf>
    <xf numFmtId="1" fontId="3" fillId="0" borderId="0" xfId="2" applyNumberFormat="1" applyFont="1" applyFill="1" applyAlignment="1" applyProtection="1">
      <alignment vertical="center"/>
    </xf>
    <xf numFmtId="1" fontId="3" fillId="0" borderId="0" xfId="2" applyNumberFormat="1" applyFont="1" applyFill="1" applyAlignment="1" applyProtection="1">
      <alignment horizontal="right" vertical="center"/>
    </xf>
    <xf numFmtId="1" fontId="3" fillId="0" borderId="3" xfId="0" applyNumberFormat="1" applyFont="1" applyFill="1" applyBorder="1" applyAlignment="1" applyProtection="1">
      <alignment vertical="center"/>
    </xf>
    <xf numFmtId="1" fontId="6" fillId="0" borderId="3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horizontal="left" vertical="center"/>
    </xf>
    <xf numFmtId="1" fontId="6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1" fontId="3" fillId="0" borderId="0" xfId="0" applyNumberFormat="1" applyFont="1" applyFill="1" applyBorder="1" applyAlignment="1" applyProtection="1">
      <alignment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Border="1" applyAlignment="1" applyProtection="1">
      <alignment horizontal="left" vertical="center"/>
    </xf>
    <xf numFmtId="167" fontId="6" fillId="0" borderId="0" xfId="0" applyNumberFormat="1" applyFont="1" applyFill="1" applyAlignment="1" applyProtection="1">
      <alignment horizontal="center" vertical="center"/>
    </xf>
    <xf numFmtId="167" fontId="6" fillId="0" borderId="0" xfId="2" applyNumberFormat="1" applyFont="1" applyFill="1" applyAlignment="1" applyProtection="1">
      <alignment horizontal="center" vertical="center"/>
    </xf>
    <xf numFmtId="167" fontId="6" fillId="0" borderId="0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" fontId="6" fillId="0" borderId="0" xfId="0" quotePrefix="1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left" vertical="center"/>
    </xf>
    <xf numFmtId="1" fontId="3" fillId="0" borderId="4" xfId="0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udget_summar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BudgetAtGlance"/>
      <sheetName val="AFS_details"/>
      <sheetName val="SUMMARY"/>
      <sheetName val="Contents"/>
      <sheetName val="EXP-MEMO"/>
      <sheetName val="RECEIPT"/>
      <sheetName val="AFS-DIS"/>
      <sheetName val="total"/>
      <sheetName val="AFS-RCT"/>
      <sheetName val="sala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5">
          <cell r="C25">
            <v>37</v>
          </cell>
          <cell r="D25" t="str">
            <v>Customs</v>
          </cell>
        </row>
        <row r="30">
          <cell r="C30">
            <v>44</v>
          </cell>
          <cell r="D30" t="str">
            <v>Service Tax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1"/>
  <sheetViews>
    <sheetView tabSelected="1" view="pageBreakPreview" zoomScale="60" zoomScaleNormal="100" workbookViewId="0">
      <selection sqref="A1:XFD1048576"/>
    </sheetView>
  </sheetViews>
  <sheetFormatPr defaultColWidth="11" defaultRowHeight="12.75"/>
  <cols>
    <col min="1" max="1" width="5.5703125" style="2" bestFit="1" customWidth="1"/>
    <col min="2" max="2" width="7.7109375" style="11" bestFit="1" customWidth="1"/>
    <col min="3" max="3" width="52.140625" style="2" customWidth="1"/>
    <col min="4" max="7" width="20.140625" style="10" customWidth="1"/>
    <col min="8" max="256" width="11" style="2"/>
    <col min="257" max="257" width="5.5703125" style="2" bestFit="1" customWidth="1"/>
    <col min="258" max="258" width="6.85546875" style="2" bestFit="1" customWidth="1"/>
    <col min="259" max="259" width="52.140625" style="2" customWidth="1"/>
    <col min="260" max="263" width="20.140625" style="2" customWidth="1"/>
    <col min="264" max="512" width="11" style="2"/>
    <col min="513" max="513" width="5.5703125" style="2" bestFit="1" customWidth="1"/>
    <col min="514" max="514" width="6.85546875" style="2" bestFit="1" customWidth="1"/>
    <col min="515" max="515" width="52.140625" style="2" customWidth="1"/>
    <col min="516" max="519" width="20.140625" style="2" customWidth="1"/>
    <col min="520" max="768" width="11" style="2"/>
    <col min="769" max="769" width="5.5703125" style="2" bestFit="1" customWidth="1"/>
    <col min="770" max="770" width="6.85546875" style="2" bestFit="1" customWidth="1"/>
    <col min="771" max="771" width="52.140625" style="2" customWidth="1"/>
    <col min="772" max="775" width="20.140625" style="2" customWidth="1"/>
    <col min="776" max="1024" width="11" style="2"/>
    <col min="1025" max="1025" width="5.5703125" style="2" bestFit="1" customWidth="1"/>
    <col min="1026" max="1026" width="6.85546875" style="2" bestFit="1" customWidth="1"/>
    <col min="1027" max="1027" width="52.140625" style="2" customWidth="1"/>
    <col min="1028" max="1031" width="20.140625" style="2" customWidth="1"/>
    <col min="1032" max="1280" width="11" style="2"/>
    <col min="1281" max="1281" width="5.5703125" style="2" bestFit="1" customWidth="1"/>
    <col min="1282" max="1282" width="6.85546875" style="2" bestFit="1" customWidth="1"/>
    <col min="1283" max="1283" width="52.140625" style="2" customWidth="1"/>
    <col min="1284" max="1287" width="20.140625" style="2" customWidth="1"/>
    <col min="1288" max="1536" width="11" style="2"/>
    <col min="1537" max="1537" width="5.5703125" style="2" bestFit="1" customWidth="1"/>
    <col min="1538" max="1538" width="6.85546875" style="2" bestFit="1" customWidth="1"/>
    <col min="1539" max="1539" width="52.140625" style="2" customWidth="1"/>
    <col min="1540" max="1543" width="20.140625" style="2" customWidth="1"/>
    <col min="1544" max="1792" width="11" style="2"/>
    <col min="1793" max="1793" width="5.5703125" style="2" bestFit="1" customWidth="1"/>
    <col min="1794" max="1794" width="6.85546875" style="2" bestFit="1" customWidth="1"/>
    <col min="1795" max="1795" width="52.140625" style="2" customWidth="1"/>
    <col min="1796" max="1799" width="20.140625" style="2" customWidth="1"/>
    <col min="1800" max="2048" width="11" style="2"/>
    <col min="2049" max="2049" width="5.5703125" style="2" bestFit="1" customWidth="1"/>
    <col min="2050" max="2050" width="6.85546875" style="2" bestFit="1" customWidth="1"/>
    <col min="2051" max="2051" width="52.140625" style="2" customWidth="1"/>
    <col min="2052" max="2055" width="20.140625" style="2" customWidth="1"/>
    <col min="2056" max="2304" width="11" style="2"/>
    <col min="2305" max="2305" width="5.5703125" style="2" bestFit="1" customWidth="1"/>
    <col min="2306" max="2306" width="6.85546875" style="2" bestFit="1" customWidth="1"/>
    <col min="2307" max="2307" width="52.140625" style="2" customWidth="1"/>
    <col min="2308" max="2311" width="20.140625" style="2" customWidth="1"/>
    <col min="2312" max="2560" width="11" style="2"/>
    <col min="2561" max="2561" width="5.5703125" style="2" bestFit="1" customWidth="1"/>
    <col min="2562" max="2562" width="6.85546875" style="2" bestFit="1" customWidth="1"/>
    <col min="2563" max="2563" width="52.140625" style="2" customWidth="1"/>
    <col min="2564" max="2567" width="20.140625" style="2" customWidth="1"/>
    <col min="2568" max="2816" width="11" style="2"/>
    <col min="2817" max="2817" width="5.5703125" style="2" bestFit="1" customWidth="1"/>
    <col min="2818" max="2818" width="6.85546875" style="2" bestFit="1" customWidth="1"/>
    <col min="2819" max="2819" width="52.140625" style="2" customWidth="1"/>
    <col min="2820" max="2823" width="20.140625" style="2" customWidth="1"/>
    <col min="2824" max="3072" width="11" style="2"/>
    <col min="3073" max="3073" width="5.5703125" style="2" bestFit="1" customWidth="1"/>
    <col min="3074" max="3074" width="6.85546875" style="2" bestFit="1" customWidth="1"/>
    <col min="3075" max="3075" width="52.140625" style="2" customWidth="1"/>
    <col min="3076" max="3079" width="20.140625" style="2" customWidth="1"/>
    <col min="3080" max="3328" width="11" style="2"/>
    <col min="3329" max="3329" width="5.5703125" style="2" bestFit="1" customWidth="1"/>
    <col min="3330" max="3330" width="6.85546875" style="2" bestFit="1" customWidth="1"/>
    <col min="3331" max="3331" width="52.140625" style="2" customWidth="1"/>
    <col min="3332" max="3335" width="20.140625" style="2" customWidth="1"/>
    <col min="3336" max="3584" width="11" style="2"/>
    <col min="3585" max="3585" width="5.5703125" style="2" bestFit="1" customWidth="1"/>
    <col min="3586" max="3586" width="6.85546875" style="2" bestFit="1" customWidth="1"/>
    <col min="3587" max="3587" width="52.140625" style="2" customWidth="1"/>
    <col min="3588" max="3591" width="20.140625" style="2" customWidth="1"/>
    <col min="3592" max="3840" width="11" style="2"/>
    <col min="3841" max="3841" width="5.5703125" style="2" bestFit="1" customWidth="1"/>
    <col min="3842" max="3842" width="6.85546875" style="2" bestFit="1" customWidth="1"/>
    <col min="3843" max="3843" width="52.140625" style="2" customWidth="1"/>
    <col min="3844" max="3847" width="20.140625" style="2" customWidth="1"/>
    <col min="3848" max="4096" width="11" style="2"/>
    <col min="4097" max="4097" width="5.5703125" style="2" bestFit="1" customWidth="1"/>
    <col min="4098" max="4098" width="6.85546875" style="2" bestFit="1" customWidth="1"/>
    <col min="4099" max="4099" width="52.140625" style="2" customWidth="1"/>
    <col min="4100" max="4103" width="20.140625" style="2" customWidth="1"/>
    <col min="4104" max="4352" width="11" style="2"/>
    <col min="4353" max="4353" width="5.5703125" style="2" bestFit="1" customWidth="1"/>
    <col min="4354" max="4354" width="6.85546875" style="2" bestFit="1" customWidth="1"/>
    <col min="4355" max="4355" width="52.140625" style="2" customWidth="1"/>
    <col min="4356" max="4359" width="20.140625" style="2" customWidth="1"/>
    <col min="4360" max="4608" width="11" style="2"/>
    <col min="4609" max="4609" width="5.5703125" style="2" bestFit="1" customWidth="1"/>
    <col min="4610" max="4610" width="6.85546875" style="2" bestFit="1" customWidth="1"/>
    <col min="4611" max="4611" width="52.140625" style="2" customWidth="1"/>
    <col min="4612" max="4615" width="20.140625" style="2" customWidth="1"/>
    <col min="4616" max="4864" width="11" style="2"/>
    <col min="4865" max="4865" width="5.5703125" style="2" bestFit="1" customWidth="1"/>
    <col min="4866" max="4866" width="6.85546875" style="2" bestFit="1" customWidth="1"/>
    <col min="4867" max="4867" width="52.140625" style="2" customWidth="1"/>
    <col min="4868" max="4871" width="20.140625" style="2" customWidth="1"/>
    <col min="4872" max="5120" width="11" style="2"/>
    <col min="5121" max="5121" width="5.5703125" style="2" bestFit="1" customWidth="1"/>
    <col min="5122" max="5122" width="6.85546875" style="2" bestFit="1" customWidth="1"/>
    <col min="5123" max="5123" width="52.140625" style="2" customWidth="1"/>
    <col min="5124" max="5127" width="20.140625" style="2" customWidth="1"/>
    <col min="5128" max="5376" width="11" style="2"/>
    <col min="5377" max="5377" width="5.5703125" style="2" bestFit="1" customWidth="1"/>
    <col min="5378" max="5378" width="6.85546875" style="2" bestFit="1" customWidth="1"/>
    <col min="5379" max="5379" width="52.140625" style="2" customWidth="1"/>
    <col min="5380" max="5383" width="20.140625" style="2" customWidth="1"/>
    <col min="5384" max="5632" width="11" style="2"/>
    <col min="5633" max="5633" width="5.5703125" style="2" bestFit="1" customWidth="1"/>
    <col min="5634" max="5634" width="6.85546875" style="2" bestFit="1" customWidth="1"/>
    <col min="5635" max="5635" width="52.140625" style="2" customWidth="1"/>
    <col min="5636" max="5639" width="20.140625" style="2" customWidth="1"/>
    <col min="5640" max="5888" width="11" style="2"/>
    <col min="5889" max="5889" width="5.5703125" style="2" bestFit="1" customWidth="1"/>
    <col min="5890" max="5890" width="6.85546875" style="2" bestFit="1" customWidth="1"/>
    <col min="5891" max="5891" width="52.140625" style="2" customWidth="1"/>
    <col min="5892" max="5895" width="20.140625" style="2" customWidth="1"/>
    <col min="5896" max="6144" width="11" style="2"/>
    <col min="6145" max="6145" width="5.5703125" style="2" bestFit="1" customWidth="1"/>
    <col min="6146" max="6146" width="6.85546875" style="2" bestFit="1" customWidth="1"/>
    <col min="6147" max="6147" width="52.140625" style="2" customWidth="1"/>
    <col min="6148" max="6151" width="20.140625" style="2" customWidth="1"/>
    <col min="6152" max="6400" width="11" style="2"/>
    <col min="6401" max="6401" width="5.5703125" style="2" bestFit="1" customWidth="1"/>
    <col min="6402" max="6402" width="6.85546875" style="2" bestFit="1" customWidth="1"/>
    <col min="6403" max="6403" width="52.140625" style="2" customWidth="1"/>
    <col min="6404" max="6407" width="20.140625" style="2" customWidth="1"/>
    <col min="6408" max="6656" width="11" style="2"/>
    <col min="6657" max="6657" width="5.5703125" style="2" bestFit="1" customWidth="1"/>
    <col min="6658" max="6658" width="6.85546875" style="2" bestFit="1" customWidth="1"/>
    <col min="6659" max="6659" width="52.140625" style="2" customWidth="1"/>
    <col min="6660" max="6663" width="20.140625" style="2" customWidth="1"/>
    <col min="6664" max="6912" width="11" style="2"/>
    <col min="6913" max="6913" width="5.5703125" style="2" bestFit="1" customWidth="1"/>
    <col min="6914" max="6914" width="6.85546875" style="2" bestFit="1" customWidth="1"/>
    <col min="6915" max="6915" width="52.140625" style="2" customWidth="1"/>
    <col min="6916" max="6919" width="20.140625" style="2" customWidth="1"/>
    <col min="6920" max="7168" width="11" style="2"/>
    <col min="7169" max="7169" width="5.5703125" style="2" bestFit="1" customWidth="1"/>
    <col min="7170" max="7170" width="6.85546875" style="2" bestFit="1" customWidth="1"/>
    <col min="7171" max="7171" width="52.140625" style="2" customWidth="1"/>
    <col min="7172" max="7175" width="20.140625" style="2" customWidth="1"/>
    <col min="7176" max="7424" width="11" style="2"/>
    <col min="7425" max="7425" width="5.5703125" style="2" bestFit="1" customWidth="1"/>
    <col min="7426" max="7426" width="6.85546875" style="2" bestFit="1" customWidth="1"/>
    <col min="7427" max="7427" width="52.140625" style="2" customWidth="1"/>
    <col min="7428" max="7431" width="20.140625" style="2" customWidth="1"/>
    <col min="7432" max="7680" width="11" style="2"/>
    <col min="7681" max="7681" width="5.5703125" style="2" bestFit="1" customWidth="1"/>
    <col min="7682" max="7682" width="6.85546875" style="2" bestFit="1" customWidth="1"/>
    <col min="7683" max="7683" width="52.140625" style="2" customWidth="1"/>
    <col min="7684" max="7687" width="20.140625" style="2" customWidth="1"/>
    <col min="7688" max="7936" width="11" style="2"/>
    <col min="7937" max="7937" width="5.5703125" style="2" bestFit="1" customWidth="1"/>
    <col min="7938" max="7938" width="6.85546875" style="2" bestFit="1" customWidth="1"/>
    <col min="7939" max="7939" width="52.140625" style="2" customWidth="1"/>
    <col min="7940" max="7943" width="20.140625" style="2" customWidth="1"/>
    <col min="7944" max="8192" width="11" style="2"/>
    <col min="8193" max="8193" width="5.5703125" style="2" bestFit="1" customWidth="1"/>
    <col min="8194" max="8194" width="6.85546875" style="2" bestFit="1" customWidth="1"/>
    <col min="8195" max="8195" width="52.140625" style="2" customWidth="1"/>
    <col min="8196" max="8199" width="20.140625" style="2" customWidth="1"/>
    <col min="8200" max="8448" width="11" style="2"/>
    <col min="8449" max="8449" width="5.5703125" style="2" bestFit="1" customWidth="1"/>
    <col min="8450" max="8450" width="6.85546875" style="2" bestFit="1" customWidth="1"/>
    <col min="8451" max="8451" width="52.140625" style="2" customWidth="1"/>
    <col min="8452" max="8455" width="20.140625" style="2" customWidth="1"/>
    <col min="8456" max="8704" width="11" style="2"/>
    <col min="8705" max="8705" width="5.5703125" style="2" bestFit="1" customWidth="1"/>
    <col min="8706" max="8706" width="6.85546875" style="2" bestFit="1" customWidth="1"/>
    <col min="8707" max="8707" width="52.140625" style="2" customWidth="1"/>
    <col min="8708" max="8711" width="20.140625" style="2" customWidth="1"/>
    <col min="8712" max="8960" width="11" style="2"/>
    <col min="8961" max="8961" width="5.5703125" style="2" bestFit="1" customWidth="1"/>
    <col min="8962" max="8962" width="6.85546875" style="2" bestFit="1" customWidth="1"/>
    <col min="8963" max="8963" width="52.140625" style="2" customWidth="1"/>
    <col min="8964" max="8967" width="20.140625" style="2" customWidth="1"/>
    <col min="8968" max="9216" width="11" style="2"/>
    <col min="9217" max="9217" width="5.5703125" style="2" bestFit="1" customWidth="1"/>
    <col min="9218" max="9218" width="6.85546875" style="2" bestFit="1" customWidth="1"/>
    <col min="9219" max="9219" width="52.140625" style="2" customWidth="1"/>
    <col min="9220" max="9223" width="20.140625" style="2" customWidth="1"/>
    <col min="9224" max="9472" width="11" style="2"/>
    <col min="9473" max="9473" width="5.5703125" style="2" bestFit="1" customWidth="1"/>
    <col min="9474" max="9474" width="6.85546875" style="2" bestFit="1" customWidth="1"/>
    <col min="9475" max="9475" width="52.140625" style="2" customWidth="1"/>
    <col min="9476" max="9479" width="20.140625" style="2" customWidth="1"/>
    <col min="9480" max="9728" width="11" style="2"/>
    <col min="9729" max="9729" width="5.5703125" style="2" bestFit="1" customWidth="1"/>
    <col min="9730" max="9730" width="6.85546875" style="2" bestFit="1" customWidth="1"/>
    <col min="9731" max="9731" width="52.140625" style="2" customWidth="1"/>
    <col min="9732" max="9735" width="20.140625" style="2" customWidth="1"/>
    <col min="9736" max="9984" width="11" style="2"/>
    <col min="9985" max="9985" width="5.5703125" style="2" bestFit="1" customWidth="1"/>
    <col min="9986" max="9986" width="6.85546875" style="2" bestFit="1" customWidth="1"/>
    <col min="9987" max="9987" width="52.140625" style="2" customWidth="1"/>
    <col min="9988" max="9991" width="20.140625" style="2" customWidth="1"/>
    <col min="9992" max="10240" width="11" style="2"/>
    <col min="10241" max="10241" width="5.5703125" style="2" bestFit="1" customWidth="1"/>
    <col min="10242" max="10242" width="6.85546875" style="2" bestFit="1" customWidth="1"/>
    <col min="10243" max="10243" width="52.140625" style="2" customWidth="1"/>
    <col min="10244" max="10247" width="20.140625" style="2" customWidth="1"/>
    <col min="10248" max="10496" width="11" style="2"/>
    <col min="10497" max="10497" width="5.5703125" style="2" bestFit="1" customWidth="1"/>
    <col min="10498" max="10498" width="6.85546875" style="2" bestFit="1" customWidth="1"/>
    <col min="10499" max="10499" width="52.140625" style="2" customWidth="1"/>
    <col min="10500" max="10503" width="20.140625" style="2" customWidth="1"/>
    <col min="10504" max="10752" width="11" style="2"/>
    <col min="10753" max="10753" width="5.5703125" style="2" bestFit="1" customWidth="1"/>
    <col min="10754" max="10754" width="6.85546875" style="2" bestFit="1" customWidth="1"/>
    <col min="10755" max="10755" width="52.140625" style="2" customWidth="1"/>
    <col min="10756" max="10759" width="20.140625" style="2" customWidth="1"/>
    <col min="10760" max="11008" width="11" style="2"/>
    <col min="11009" max="11009" width="5.5703125" style="2" bestFit="1" customWidth="1"/>
    <col min="11010" max="11010" width="6.85546875" style="2" bestFit="1" customWidth="1"/>
    <col min="11011" max="11011" width="52.140625" style="2" customWidth="1"/>
    <col min="11012" max="11015" width="20.140625" style="2" customWidth="1"/>
    <col min="11016" max="11264" width="11" style="2"/>
    <col min="11265" max="11265" width="5.5703125" style="2" bestFit="1" customWidth="1"/>
    <col min="11266" max="11266" width="6.85546875" style="2" bestFit="1" customWidth="1"/>
    <col min="11267" max="11267" width="52.140625" style="2" customWidth="1"/>
    <col min="11268" max="11271" width="20.140625" style="2" customWidth="1"/>
    <col min="11272" max="11520" width="11" style="2"/>
    <col min="11521" max="11521" width="5.5703125" style="2" bestFit="1" customWidth="1"/>
    <col min="11522" max="11522" width="6.85546875" style="2" bestFit="1" customWidth="1"/>
    <col min="11523" max="11523" width="52.140625" style="2" customWidth="1"/>
    <col min="11524" max="11527" width="20.140625" style="2" customWidth="1"/>
    <col min="11528" max="11776" width="11" style="2"/>
    <col min="11777" max="11777" width="5.5703125" style="2" bestFit="1" customWidth="1"/>
    <col min="11778" max="11778" width="6.85546875" style="2" bestFit="1" customWidth="1"/>
    <col min="11779" max="11779" width="52.140625" style="2" customWidth="1"/>
    <col min="11780" max="11783" width="20.140625" style="2" customWidth="1"/>
    <col min="11784" max="12032" width="11" style="2"/>
    <col min="12033" max="12033" width="5.5703125" style="2" bestFit="1" customWidth="1"/>
    <col min="12034" max="12034" width="6.85546875" style="2" bestFit="1" customWidth="1"/>
    <col min="12035" max="12035" width="52.140625" style="2" customWidth="1"/>
    <col min="12036" max="12039" width="20.140625" style="2" customWidth="1"/>
    <col min="12040" max="12288" width="11" style="2"/>
    <col min="12289" max="12289" width="5.5703125" style="2" bestFit="1" customWidth="1"/>
    <col min="12290" max="12290" width="6.85546875" style="2" bestFit="1" customWidth="1"/>
    <col min="12291" max="12291" width="52.140625" style="2" customWidth="1"/>
    <col min="12292" max="12295" width="20.140625" style="2" customWidth="1"/>
    <col min="12296" max="12544" width="11" style="2"/>
    <col min="12545" max="12545" width="5.5703125" style="2" bestFit="1" customWidth="1"/>
    <col min="12546" max="12546" width="6.85546875" style="2" bestFit="1" customWidth="1"/>
    <col min="12547" max="12547" width="52.140625" style="2" customWidth="1"/>
    <col min="12548" max="12551" width="20.140625" style="2" customWidth="1"/>
    <col min="12552" max="12800" width="11" style="2"/>
    <col min="12801" max="12801" width="5.5703125" style="2" bestFit="1" customWidth="1"/>
    <col min="12802" max="12802" width="6.85546875" style="2" bestFit="1" customWidth="1"/>
    <col min="12803" max="12803" width="52.140625" style="2" customWidth="1"/>
    <col min="12804" max="12807" width="20.140625" style="2" customWidth="1"/>
    <col min="12808" max="13056" width="11" style="2"/>
    <col min="13057" max="13057" width="5.5703125" style="2" bestFit="1" customWidth="1"/>
    <col min="13058" max="13058" width="6.85546875" style="2" bestFit="1" customWidth="1"/>
    <col min="13059" max="13059" width="52.140625" style="2" customWidth="1"/>
    <col min="13060" max="13063" width="20.140625" style="2" customWidth="1"/>
    <col min="13064" max="13312" width="11" style="2"/>
    <col min="13313" max="13313" width="5.5703125" style="2" bestFit="1" customWidth="1"/>
    <col min="13314" max="13314" width="6.85546875" style="2" bestFit="1" customWidth="1"/>
    <col min="13315" max="13315" width="52.140625" style="2" customWidth="1"/>
    <col min="13316" max="13319" width="20.140625" style="2" customWidth="1"/>
    <col min="13320" max="13568" width="11" style="2"/>
    <col min="13569" max="13569" width="5.5703125" style="2" bestFit="1" customWidth="1"/>
    <col min="13570" max="13570" width="6.85546875" style="2" bestFit="1" customWidth="1"/>
    <col min="13571" max="13571" width="52.140625" style="2" customWidth="1"/>
    <col min="13572" max="13575" width="20.140625" style="2" customWidth="1"/>
    <col min="13576" max="13824" width="11" style="2"/>
    <col min="13825" max="13825" width="5.5703125" style="2" bestFit="1" customWidth="1"/>
    <col min="13826" max="13826" width="6.85546875" style="2" bestFit="1" customWidth="1"/>
    <col min="13827" max="13827" width="52.140625" style="2" customWidth="1"/>
    <col min="13828" max="13831" width="20.140625" style="2" customWidth="1"/>
    <col min="13832" max="14080" width="11" style="2"/>
    <col min="14081" max="14081" width="5.5703125" style="2" bestFit="1" customWidth="1"/>
    <col min="14082" max="14082" width="6.85546875" style="2" bestFit="1" customWidth="1"/>
    <col min="14083" max="14083" width="52.140625" style="2" customWidth="1"/>
    <col min="14084" max="14087" width="20.140625" style="2" customWidth="1"/>
    <col min="14088" max="14336" width="11" style="2"/>
    <col min="14337" max="14337" width="5.5703125" style="2" bestFit="1" customWidth="1"/>
    <col min="14338" max="14338" width="6.85546875" style="2" bestFit="1" customWidth="1"/>
    <col min="14339" max="14339" width="52.140625" style="2" customWidth="1"/>
    <col min="14340" max="14343" width="20.140625" style="2" customWidth="1"/>
    <col min="14344" max="14592" width="11" style="2"/>
    <col min="14593" max="14593" width="5.5703125" style="2" bestFit="1" customWidth="1"/>
    <col min="14594" max="14594" width="6.85546875" style="2" bestFit="1" customWidth="1"/>
    <col min="14595" max="14595" width="52.140625" style="2" customWidth="1"/>
    <col min="14596" max="14599" width="20.140625" style="2" customWidth="1"/>
    <col min="14600" max="14848" width="11" style="2"/>
    <col min="14849" max="14849" width="5.5703125" style="2" bestFit="1" customWidth="1"/>
    <col min="14850" max="14850" width="6.85546875" style="2" bestFit="1" customWidth="1"/>
    <col min="14851" max="14851" width="52.140625" style="2" customWidth="1"/>
    <col min="14852" max="14855" width="20.140625" style="2" customWidth="1"/>
    <col min="14856" max="15104" width="11" style="2"/>
    <col min="15105" max="15105" width="5.5703125" style="2" bestFit="1" customWidth="1"/>
    <col min="15106" max="15106" width="6.85546875" style="2" bestFit="1" customWidth="1"/>
    <col min="15107" max="15107" width="52.140625" style="2" customWidth="1"/>
    <col min="15108" max="15111" width="20.140625" style="2" customWidth="1"/>
    <col min="15112" max="15360" width="11" style="2"/>
    <col min="15361" max="15361" width="5.5703125" style="2" bestFit="1" customWidth="1"/>
    <col min="15362" max="15362" width="6.85546875" style="2" bestFit="1" customWidth="1"/>
    <col min="15363" max="15363" width="52.140625" style="2" customWidth="1"/>
    <col min="15364" max="15367" width="20.140625" style="2" customWidth="1"/>
    <col min="15368" max="15616" width="11" style="2"/>
    <col min="15617" max="15617" width="5.5703125" style="2" bestFit="1" customWidth="1"/>
    <col min="15618" max="15618" width="6.85546875" style="2" bestFit="1" customWidth="1"/>
    <col min="15619" max="15619" width="52.140625" style="2" customWidth="1"/>
    <col min="15620" max="15623" width="20.140625" style="2" customWidth="1"/>
    <col min="15624" max="15872" width="11" style="2"/>
    <col min="15873" max="15873" width="5.5703125" style="2" bestFit="1" customWidth="1"/>
    <col min="15874" max="15874" width="6.85546875" style="2" bestFit="1" customWidth="1"/>
    <col min="15875" max="15875" width="52.140625" style="2" customWidth="1"/>
    <col min="15876" max="15879" width="20.140625" style="2" customWidth="1"/>
    <col min="15880" max="16128" width="11" style="2"/>
    <col min="16129" max="16129" width="5.5703125" style="2" bestFit="1" customWidth="1"/>
    <col min="16130" max="16130" width="6.85546875" style="2" bestFit="1" customWidth="1"/>
    <col min="16131" max="16131" width="52.140625" style="2" customWidth="1"/>
    <col min="16132" max="16135" width="20.140625" style="2" customWidth="1"/>
    <col min="16136" max="16384" width="11" style="2"/>
  </cols>
  <sheetData>
    <row r="2" spans="1:7" ht="14.25">
      <c r="A2" s="1" t="s">
        <v>0</v>
      </c>
      <c r="B2" s="1"/>
      <c r="C2" s="1"/>
      <c r="D2" s="1"/>
      <c r="E2" s="1"/>
      <c r="F2" s="1"/>
      <c r="G2" s="1"/>
    </row>
    <row r="3" spans="1:7" ht="14.25" thickBot="1">
      <c r="A3" s="3"/>
      <c r="B3" s="4"/>
      <c r="C3" s="3"/>
      <c r="D3" s="5"/>
      <c r="E3" s="5"/>
      <c r="F3" s="6"/>
      <c r="G3" s="7" t="s">
        <v>1</v>
      </c>
    </row>
    <row r="4" spans="1:7" ht="13.5" thickTop="1">
      <c r="A4" s="8"/>
      <c r="B4" s="9"/>
      <c r="E4" s="10" t="s">
        <v>2</v>
      </c>
      <c r="F4" s="10" t="s">
        <v>3</v>
      </c>
      <c r="G4" s="10" t="s">
        <v>2</v>
      </c>
    </row>
    <row r="5" spans="1:7">
      <c r="A5" s="8"/>
      <c r="B5" s="9"/>
      <c r="C5" s="11" t="s">
        <v>4</v>
      </c>
      <c r="D5" s="10" t="s">
        <v>5</v>
      </c>
      <c r="E5" s="10" t="s">
        <v>6</v>
      </c>
      <c r="F5" s="10" t="s">
        <v>6</v>
      </c>
      <c r="G5" s="10" t="s">
        <v>6</v>
      </c>
    </row>
    <row r="6" spans="1:7" ht="13.5" thickBot="1">
      <c r="A6" s="3"/>
      <c r="B6" s="4"/>
      <c r="C6" s="3"/>
      <c r="D6" s="12" t="s">
        <v>7</v>
      </c>
      <c r="E6" s="12" t="s">
        <v>8</v>
      </c>
      <c r="F6" s="12" t="s">
        <v>8</v>
      </c>
      <c r="G6" s="13" t="s">
        <v>9</v>
      </c>
    </row>
    <row r="7" spans="1:7" ht="12.95" customHeight="1" thickTop="1">
      <c r="A7" s="8"/>
      <c r="B7" s="9"/>
      <c r="C7" s="8"/>
      <c r="D7" s="14"/>
      <c r="E7" s="14"/>
      <c r="F7" s="14"/>
      <c r="G7" s="15"/>
    </row>
    <row r="8" spans="1:7" ht="15.95" customHeight="1">
      <c r="B8" s="16" t="s">
        <v>10</v>
      </c>
      <c r="C8" s="17" t="s">
        <v>11</v>
      </c>
    </row>
    <row r="9" spans="1:7" ht="15.95" customHeight="1">
      <c r="B9" s="16" t="s">
        <v>12</v>
      </c>
      <c r="C9" s="17" t="s">
        <v>13</v>
      </c>
    </row>
    <row r="10" spans="1:7" ht="15.95" customHeight="1">
      <c r="A10" s="18"/>
      <c r="B10" s="19">
        <v>20</v>
      </c>
      <c r="C10" s="20" t="s">
        <v>14</v>
      </c>
      <c r="D10" s="21">
        <v>2407200</v>
      </c>
      <c r="E10" s="21">
        <v>2641800</v>
      </c>
      <c r="F10" s="21">
        <v>2546700</v>
      </c>
      <c r="G10" s="21">
        <v>2877900</v>
      </c>
    </row>
    <row r="11" spans="1:7" ht="25.5">
      <c r="A11" s="18"/>
      <c r="B11" s="22">
        <v>21</v>
      </c>
      <c r="C11" s="23" t="s">
        <v>15</v>
      </c>
      <c r="D11" s="21">
        <v>1222590</v>
      </c>
      <c r="E11" s="21">
        <v>1429350</v>
      </c>
      <c r="F11" s="21">
        <v>1508250</v>
      </c>
      <c r="G11" s="21">
        <v>1781456</v>
      </c>
    </row>
    <row r="12" spans="1:7" ht="25.15" customHeight="1">
      <c r="A12" s="18"/>
      <c r="B12" s="19">
        <v>28</v>
      </c>
      <c r="C12" s="24" t="s">
        <v>16</v>
      </c>
      <c r="D12" s="21">
        <v>48843</v>
      </c>
      <c r="E12" s="21">
        <v>56200</v>
      </c>
      <c r="F12" s="21">
        <v>60000</v>
      </c>
      <c r="G12" s="21">
        <v>70000</v>
      </c>
    </row>
    <row r="13" spans="1:7" ht="15.95" customHeight="1">
      <c r="A13" s="18" t="s">
        <v>17</v>
      </c>
      <c r="B13" s="25" t="s">
        <v>12</v>
      </c>
      <c r="C13" s="26" t="s">
        <v>13</v>
      </c>
      <c r="D13" s="27">
        <f>SUM(D10:D12)</f>
        <v>3678633</v>
      </c>
      <c r="E13" s="27">
        <f>SUM(E10:E12)</f>
        <v>4127350</v>
      </c>
      <c r="F13" s="27">
        <f>SUM(F10:F12)</f>
        <v>4114950</v>
      </c>
      <c r="G13" s="27">
        <f>SUM(G10:G12)</f>
        <v>4729356</v>
      </c>
    </row>
    <row r="14" spans="1:7" ht="12.95" customHeight="1">
      <c r="A14" s="18"/>
      <c r="B14" s="28"/>
      <c r="C14" s="26"/>
      <c r="D14" s="29"/>
      <c r="E14" s="29"/>
      <c r="F14" s="29"/>
      <c r="G14" s="29"/>
    </row>
    <row r="15" spans="1:7" ht="15.95" customHeight="1">
      <c r="A15" s="18"/>
      <c r="B15" s="25" t="s">
        <v>18</v>
      </c>
      <c r="C15" s="26" t="s">
        <v>19</v>
      </c>
      <c r="D15" s="21"/>
      <c r="E15" s="21"/>
      <c r="F15" s="21"/>
      <c r="G15" s="21"/>
    </row>
    <row r="16" spans="1:7" ht="15.95" customHeight="1">
      <c r="A16" s="18"/>
      <c r="B16" s="22">
        <v>29</v>
      </c>
      <c r="C16" s="30" t="s">
        <v>20</v>
      </c>
      <c r="D16" s="21">
        <v>46059</v>
      </c>
      <c r="E16" s="21">
        <v>54820</v>
      </c>
      <c r="F16" s="21">
        <v>54820</v>
      </c>
      <c r="G16" s="21">
        <v>65615</v>
      </c>
    </row>
    <row r="17" spans="1:7" ht="15.95" customHeight="1">
      <c r="A17" s="18"/>
      <c r="B17" s="22">
        <v>30</v>
      </c>
      <c r="C17" s="30" t="s">
        <v>21</v>
      </c>
      <c r="D17" s="21">
        <v>82691</v>
      </c>
      <c r="E17" s="21">
        <v>74700</v>
      </c>
      <c r="F17" s="21">
        <v>73700</v>
      </c>
      <c r="G17" s="21">
        <v>79120</v>
      </c>
    </row>
    <row r="18" spans="1:7" ht="15.95" customHeight="1">
      <c r="A18" s="18"/>
      <c r="B18" s="22">
        <v>32</v>
      </c>
      <c r="C18" s="30" t="s">
        <v>22</v>
      </c>
      <c r="D18" s="21">
        <v>9300</v>
      </c>
      <c r="E18" s="31">
        <v>9500</v>
      </c>
      <c r="F18" s="21">
        <v>6600</v>
      </c>
      <c r="G18" s="21">
        <v>7200</v>
      </c>
    </row>
    <row r="19" spans="1:7" ht="15.95" customHeight="1">
      <c r="A19" s="18" t="s">
        <v>17</v>
      </c>
      <c r="B19" s="25" t="s">
        <v>18</v>
      </c>
      <c r="C19" s="26" t="s">
        <v>23</v>
      </c>
      <c r="D19" s="27">
        <f>SUM(D16:D18)</f>
        <v>138050</v>
      </c>
      <c r="E19" s="27">
        <f>SUM(E16:E18)</f>
        <v>139020</v>
      </c>
      <c r="F19" s="27">
        <f>SUM(F16:F18)</f>
        <v>135120</v>
      </c>
      <c r="G19" s="27">
        <f>SUM(G16:G18)</f>
        <v>151935</v>
      </c>
    </row>
    <row r="20" spans="1:7" ht="12.95" customHeight="1">
      <c r="A20" s="18"/>
      <c r="B20" s="28"/>
      <c r="C20" s="26"/>
      <c r="D20" s="29"/>
      <c r="E20" s="29"/>
      <c r="F20" s="29"/>
      <c r="G20" s="29"/>
    </row>
    <row r="21" spans="1:7" ht="15.95" customHeight="1">
      <c r="A21" s="18"/>
      <c r="B21" s="32" t="s">
        <v>24</v>
      </c>
      <c r="C21" s="26" t="s">
        <v>25</v>
      </c>
      <c r="D21" s="21"/>
      <c r="E21" s="21"/>
      <c r="F21" s="21"/>
      <c r="G21" s="21"/>
    </row>
    <row r="22" spans="1:7" ht="15.95" customHeight="1">
      <c r="A22" s="18"/>
      <c r="B22" s="22">
        <f>[1]RECEIPT!C25</f>
        <v>37</v>
      </c>
      <c r="C22" s="30" t="str">
        <f>[1]RECEIPT!D25</f>
        <v>Customs</v>
      </c>
      <c r="D22" s="21">
        <v>1060500</v>
      </c>
      <c r="E22" s="21">
        <v>1314700</v>
      </c>
      <c r="F22" s="21">
        <v>1180700</v>
      </c>
      <c r="G22" s="21">
        <v>1343500</v>
      </c>
    </row>
    <row r="23" spans="1:7" ht="15.95" customHeight="1">
      <c r="A23" s="18"/>
      <c r="B23" s="19">
        <v>38</v>
      </c>
      <c r="C23" s="33" t="s">
        <v>26</v>
      </c>
      <c r="D23" s="34">
        <v>686100</v>
      </c>
      <c r="E23" s="34">
        <v>900300</v>
      </c>
      <c r="F23" s="34">
        <v>800500</v>
      </c>
      <c r="G23" s="34">
        <v>945900</v>
      </c>
    </row>
    <row r="24" spans="1:7" ht="15.95" customHeight="1">
      <c r="A24" s="18"/>
      <c r="B24" s="22">
        <v>39</v>
      </c>
      <c r="C24" s="30" t="s">
        <v>27</v>
      </c>
      <c r="D24" s="21">
        <v>962635</v>
      </c>
      <c r="E24" s="21">
        <v>950000</v>
      </c>
      <c r="F24" s="21">
        <v>950000</v>
      </c>
      <c r="G24" s="21">
        <v>1090000</v>
      </c>
    </row>
    <row r="25" spans="1:7" ht="15.95" customHeight="1">
      <c r="A25" s="18"/>
      <c r="B25" s="22">
        <v>40</v>
      </c>
      <c r="C25" s="30" t="s">
        <v>28</v>
      </c>
      <c r="D25" s="21">
        <v>1241863</v>
      </c>
      <c r="E25" s="21">
        <v>1871400</v>
      </c>
      <c r="F25" s="21">
        <v>2040000</v>
      </c>
      <c r="G25" s="21">
        <v>2250000</v>
      </c>
    </row>
    <row r="26" spans="1:7" ht="15.95" customHeight="1">
      <c r="A26" s="18"/>
      <c r="B26" s="22">
        <v>41</v>
      </c>
      <c r="C26" s="30" t="s">
        <v>29</v>
      </c>
      <c r="D26" s="21">
        <v>165627</v>
      </c>
      <c r="E26" s="21">
        <v>150000</v>
      </c>
      <c r="F26" s="21">
        <v>150000</v>
      </c>
      <c r="G26" s="21">
        <v>168000</v>
      </c>
    </row>
    <row r="27" spans="1:7" ht="15.95" customHeight="1">
      <c r="A27" s="18"/>
      <c r="B27" s="22">
        <f>[1]RECEIPT!C30</f>
        <v>44</v>
      </c>
      <c r="C27" s="30" t="str">
        <f>[1]RECEIPT!D30</f>
        <v>Service Tax</v>
      </c>
      <c r="D27" s="21">
        <v>730600</v>
      </c>
      <c r="E27" s="21">
        <v>935800</v>
      </c>
      <c r="F27" s="21">
        <v>942100</v>
      </c>
      <c r="G27" s="21">
        <v>1359600</v>
      </c>
    </row>
    <row r="28" spans="1:7" ht="15.95" customHeight="1">
      <c r="A28" s="18"/>
      <c r="B28" s="22">
        <v>45</v>
      </c>
      <c r="C28" s="30" t="s">
        <v>30</v>
      </c>
      <c r="D28" s="21">
        <v>391644</v>
      </c>
      <c r="E28" s="21">
        <v>376311</v>
      </c>
      <c r="F28" s="21">
        <v>374301</v>
      </c>
      <c r="G28" s="21">
        <v>533971</v>
      </c>
    </row>
    <row r="29" spans="1:7" ht="15.95" customHeight="1">
      <c r="A29" s="18" t="s">
        <v>17</v>
      </c>
      <c r="B29" s="32" t="s">
        <v>24</v>
      </c>
      <c r="C29" s="26" t="s">
        <v>25</v>
      </c>
      <c r="D29" s="27">
        <f>SUM(D22:D28)</f>
        <v>5238969</v>
      </c>
      <c r="E29" s="27">
        <f>SUM(E22:E28)</f>
        <v>6498511</v>
      </c>
      <c r="F29" s="27">
        <f>SUM(F22:F28)</f>
        <v>6437601</v>
      </c>
      <c r="G29" s="27">
        <f>SUM(G22:G28)</f>
        <v>7690971</v>
      </c>
    </row>
    <row r="30" spans="1:7">
      <c r="A30" s="35" t="s">
        <v>17</v>
      </c>
      <c r="B30" s="36" t="s">
        <v>10</v>
      </c>
      <c r="C30" s="37" t="s">
        <v>11</v>
      </c>
      <c r="D30" s="27">
        <f>D29+D19+D13</f>
        <v>9055652</v>
      </c>
      <c r="E30" s="27">
        <f>E29+E19+E13</f>
        <v>10764881</v>
      </c>
      <c r="F30" s="27">
        <f>F29+F19+F13</f>
        <v>10687671</v>
      </c>
      <c r="G30" s="27">
        <f>G29+G19+G13</f>
        <v>12572262</v>
      </c>
    </row>
    <row r="31" spans="1:7" hidden="1">
      <c r="A31" s="18"/>
      <c r="B31" s="28"/>
      <c r="C31" s="38"/>
      <c r="D31" s="21"/>
      <c r="E31" s="21"/>
      <c r="F31" s="21"/>
      <c r="G31" s="21"/>
    </row>
    <row r="32" spans="1:7" ht="14.25" customHeight="1">
      <c r="A32" s="18"/>
      <c r="B32" s="25" t="s">
        <v>31</v>
      </c>
      <c r="C32" s="26" t="s">
        <v>32</v>
      </c>
      <c r="D32" s="21"/>
      <c r="E32" s="21"/>
      <c r="F32" s="21"/>
      <c r="G32" s="21"/>
    </row>
    <row r="33" spans="1:7" ht="14.25" customHeight="1">
      <c r="A33" s="18"/>
      <c r="B33" s="25" t="s">
        <v>18</v>
      </c>
      <c r="C33" s="26" t="s">
        <v>33</v>
      </c>
      <c r="D33" s="21"/>
      <c r="E33" s="21"/>
      <c r="F33" s="21"/>
      <c r="G33" s="21"/>
    </row>
    <row r="34" spans="1:7" ht="14.25" customHeight="1">
      <c r="A34" s="18"/>
      <c r="B34" s="22">
        <v>49</v>
      </c>
      <c r="C34" s="18" t="s">
        <v>34</v>
      </c>
      <c r="D34" s="21">
        <v>293935</v>
      </c>
      <c r="E34" s="21">
        <v>211500</v>
      </c>
      <c r="F34" s="21">
        <v>211500</v>
      </c>
      <c r="G34" s="21">
        <v>288500</v>
      </c>
    </row>
    <row r="35" spans="1:7" ht="14.25" customHeight="1">
      <c r="A35" s="18"/>
      <c r="B35" s="22">
        <v>50</v>
      </c>
      <c r="C35" s="18" t="s">
        <v>35</v>
      </c>
      <c r="D35" s="21">
        <v>8</v>
      </c>
      <c r="E35" s="21">
        <v>2500</v>
      </c>
      <c r="F35" s="21">
        <v>4306</v>
      </c>
      <c r="G35" s="21">
        <v>10000</v>
      </c>
    </row>
    <row r="36" spans="1:7" ht="14.25" customHeight="1">
      <c r="A36" s="18" t="s">
        <v>17</v>
      </c>
      <c r="B36" s="25" t="s">
        <v>18</v>
      </c>
      <c r="C36" s="38" t="s">
        <v>33</v>
      </c>
      <c r="D36" s="27">
        <f>SUM(D34:D35)</f>
        <v>293943</v>
      </c>
      <c r="E36" s="27">
        <f>SUM(E34:E35)</f>
        <v>214000</v>
      </c>
      <c r="F36" s="27">
        <f>SUM(F34:F35)</f>
        <v>215806</v>
      </c>
      <c r="G36" s="27">
        <f>SUM(G34:G35)</f>
        <v>298500</v>
      </c>
    </row>
    <row r="37" spans="1:7" ht="9.9499999999999993" customHeight="1">
      <c r="A37" s="18"/>
      <c r="B37" s="28"/>
      <c r="C37" s="38"/>
      <c r="D37" s="29"/>
      <c r="E37" s="29"/>
      <c r="F37" s="29"/>
      <c r="G37" s="29"/>
    </row>
    <row r="38" spans="1:7" ht="14.25" customHeight="1">
      <c r="A38" s="18"/>
      <c r="B38" s="25" t="s">
        <v>36</v>
      </c>
      <c r="C38" s="38" t="s">
        <v>37</v>
      </c>
      <c r="D38" s="21"/>
      <c r="E38" s="21"/>
      <c r="F38" s="21"/>
      <c r="G38" s="21"/>
    </row>
    <row r="39" spans="1:7" ht="14.25" customHeight="1">
      <c r="A39" s="18"/>
      <c r="B39" s="25" t="s">
        <v>38</v>
      </c>
      <c r="C39" s="38" t="s">
        <v>39</v>
      </c>
      <c r="D39" s="21"/>
      <c r="E39" s="21"/>
      <c r="F39" s="21"/>
      <c r="G39" s="21"/>
    </row>
    <row r="40" spans="1:7" ht="14.25" customHeight="1">
      <c r="A40" s="18"/>
      <c r="B40" s="22">
        <v>51</v>
      </c>
      <c r="C40" s="30" t="s">
        <v>40</v>
      </c>
      <c r="D40" s="21">
        <v>867</v>
      </c>
      <c r="E40" s="21">
        <v>900</v>
      </c>
      <c r="F40" s="21">
        <v>600</v>
      </c>
      <c r="G40" s="21">
        <v>800</v>
      </c>
    </row>
    <row r="41" spans="1:7" ht="14.25" customHeight="1">
      <c r="A41" s="18"/>
      <c r="B41" s="22">
        <v>55</v>
      </c>
      <c r="C41" s="30" t="s">
        <v>41</v>
      </c>
      <c r="D41" s="21">
        <v>128921</v>
      </c>
      <c r="E41" s="21">
        <v>448846</v>
      </c>
      <c r="F41" s="21">
        <v>448846</v>
      </c>
      <c r="G41" s="21">
        <v>502931</v>
      </c>
    </row>
    <row r="42" spans="1:7" ht="14.25" customHeight="1">
      <c r="A42" s="18"/>
      <c r="B42" s="22">
        <v>56</v>
      </c>
      <c r="C42" s="30" t="s">
        <v>42</v>
      </c>
      <c r="D42" s="31">
        <v>42</v>
      </c>
      <c r="E42" s="31">
        <v>300</v>
      </c>
      <c r="F42" s="31">
        <v>300</v>
      </c>
      <c r="G42" s="39">
        <v>300</v>
      </c>
    </row>
    <row r="43" spans="1:7" ht="14.25" customHeight="1">
      <c r="A43" s="18"/>
      <c r="B43" s="22">
        <v>58</v>
      </c>
      <c r="C43" s="30" t="s">
        <v>43</v>
      </c>
      <c r="D43" s="21">
        <v>19245</v>
      </c>
      <c r="E43" s="21">
        <v>15100</v>
      </c>
      <c r="F43" s="21">
        <v>15100</v>
      </c>
      <c r="G43" s="21">
        <v>18120</v>
      </c>
    </row>
    <row r="44" spans="1:7" ht="14.25" customHeight="1">
      <c r="A44" s="18"/>
      <c r="B44" s="22">
        <v>59</v>
      </c>
      <c r="C44" s="30" t="s">
        <v>44</v>
      </c>
      <c r="D44" s="21">
        <v>53806</v>
      </c>
      <c r="E44" s="21">
        <v>45600</v>
      </c>
      <c r="F44" s="21">
        <v>42139</v>
      </c>
      <c r="G44" s="21">
        <v>44567</v>
      </c>
    </row>
    <row r="45" spans="1:7" ht="14.25" customHeight="1">
      <c r="A45" s="18"/>
      <c r="B45" s="22">
        <v>70</v>
      </c>
      <c r="C45" s="30" t="s">
        <v>45</v>
      </c>
      <c r="D45" s="21">
        <v>66840</v>
      </c>
      <c r="E45" s="21">
        <v>30263</v>
      </c>
      <c r="F45" s="21">
        <v>38507</v>
      </c>
      <c r="G45" s="21">
        <v>42932</v>
      </c>
    </row>
    <row r="46" spans="1:7" ht="25.5">
      <c r="A46" s="18"/>
      <c r="B46" s="22">
        <v>71</v>
      </c>
      <c r="C46" s="23" t="s">
        <v>46</v>
      </c>
      <c r="D46" s="21">
        <v>48374</v>
      </c>
      <c r="E46" s="21">
        <v>48001</v>
      </c>
      <c r="F46" s="21">
        <v>48001</v>
      </c>
      <c r="G46" s="21">
        <v>49501</v>
      </c>
    </row>
    <row r="47" spans="1:7" ht="14.25" customHeight="1">
      <c r="A47" s="18"/>
      <c r="B47" s="22">
        <v>75</v>
      </c>
      <c r="C47" s="30" t="s">
        <v>47</v>
      </c>
      <c r="D47" s="21">
        <v>8439045</v>
      </c>
      <c r="E47" s="21">
        <v>7809902</v>
      </c>
      <c r="F47" s="21">
        <v>7809902</v>
      </c>
      <c r="G47" s="21">
        <v>7760350</v>
      </c>
    </row>
    <row r="48" spans="1:7" ht="14.25" customHeight="1">
      <c r="A48" s="40" t="s">
        <v>17</v>
      </c>
      <c r="B48" s="41" t="s">
        <v>38</v>
      </c>
      <c r="C48" s="42" t="s">
        <v>39</v>
      </c>
      <c r="D48" s="27">
        <f>SUM(D40:D47)</f>
        <v>8757140</v>
      </c>
      <c r="E48" s="27">
        <f>SUM(E40:E47)</f>
        <v>8398912</v>
      </c>
      <c r="F48" s="27">
        <f>SUM(F40:F47)</f>
        <v>8403395</v>
      </c>
      <c r="G48" s="27">
        <f>SUM(G40:G47)</f>
        <v>8419501</v>
      </c>
    </row>
    <row r="49" spans="1:7" ht="9.9499999999999993" customHeight="1">
      <c r="A49" s="18"/>
      <c r="B49" s="28"/>
      <c r="C49" s="30"/>
      <c r="D49" s="29"/>
      <c r="E49" s="29"/>
      <c r="F49" s="29"/>
      <c r="G49" s="29"/>
    </row>
    <row r="50" spans="1:7" ht="14.25" customHeight="1">
      <c r="A50" s="18"/>
      <c r="B50" s="25" t="s">
        <v>48</v>
      </c>
      <c r="C50" s="26" t="s">
        <v>49</v>
      </c>
      <c r="D50" s="21"/>
      <c r="E50" s="21"/>
      <c r="F50" s="21"/>
      <c r="G50" s="21"/>
    </row>
    <row r="51" spans="1:7" ht="12.75" customHeight="1">
      <c r="A51" s="18"/>
      <c r="B51" s="43">
        <v>202</v>
      </c>
      <c r="C51" s="30" t="s">
        <v>50</v>
      </c>
      <c r="D51" s="21">
        <v>13496</v>
      </c>
      <c r="E51" s="21">
        <v>14017</v>
      </c>
      <c r="F51" s="21">
        <v>13220</v>
      </c>
      <c r="G51" s="21">
        <v>16940</v>
      </c>
    </row>
    <row r="52" spans="1:7" ht="12.75" customHeight="1">
      <c r="A52" s="18"/>
      <c r="B52" s="43">
        <v>210</v>
      </c>
      <c r="C52" s="30" t="s">
        <v>51</v>
      </c>
      <c r="D52" s="21">
        <v>12744</v>
      </c>
      <c r="E52" s="21">
        <v>12700</v>
      </c>
      <c r="F52" s="21">
        <v>12700</v>
      </c>
      <c r="G52" s="21">
        <v>12700</v>
      </c>
    </row>
    <row r="53" spans="1:7" ht="12.75" customHeight="1">
      <c r="A53" s="18"/>
      <c r="B53" s="43">
        <v>215</v>
      </c>
      <c r="C53" s="30" t="s">
        <v>52</v>
      </c>
      <c r="D53" s="21">
        <v>28985</v>
      </c>
      <c r="E53" s="21">
        <v>34030</v>
      </c>
      <c r="F53" s="21">
        <v>33971</v>
      </c>
      <c r="G53" s="21">
        <v>38660</v>
      </c>
    </row>
    <row r="54" spans="1:7" ht="12.75" customHeight="1">
      <c r="A54" s="18"/>
      <c r="B54" s="43">
        <v>216</v>
      </c>
      <c r="C54" s="30" t="s">
        <v>53</v>
      </c>
      <c r="D54" s="21">
        <v>5267</v>
      </c>
      <c r="E54" s="21">
        <v>5200</v>
      </c>
      <c r="F54" s="21">
        <v>5200</v>
      </c>
      <c r="G54" s="21">
        <v>5500</v>
      </c>
    </row>
    <row r="55" spans="1:7" ht="12.75" customHeight="1">
      <c r="A55" s="18"/>
      <c r="B55" s="44">
        <v>217</v>
      </c>
      <c r="C55" s="20" t="s">
        <v>54</v>
      </c>
      <c r="D55" s="21">
        <v>16659</v>
      </c>
      <c r="E55" s="21">
        <v>17545</v>
      </c>
      <c r="F55" s="21">
        <v>7747</v>
      </c>
      <c r="G55" s="21">
        <v>4885</v>
      </c>
    </row>
    <row r="56" spans="1:7" ht="12.75" customHeight="1">
      <c r="A56" s="18"/>
      <c r="B56" s="43">
        <v>220</v>
      </c>
      <c r="C56" s="30" t="s">
        <v>55</v>
      </c>
      <c r="D56" s="21">
        <v>1758</v>
      </c>
      <c r="E56" s="21">
        <v>1502</v>
      </c>
      <c r="F56" s="21">
        <v>1502</v>
      </c>
      <c r="G56" s="21">
        <v>1502</v>
      </c>
    </row>
    <row r="57" spans="1:7" ht="12.75" customHeight="1">
      <c r="A57" s="18"/>
      <c r="B57" s="43">
        <v>230</v>
      </c>
      <c r="C57" s="30" t="s">
        <v>56</v>
      </c>
      <c r="D57" s="21">
        <v>2778</v>
      </c>
      <c r="E57" s="21">
        <v>1200</v>
      </c>
      <c r="F57" s="21">
        <v>1200</v>
      </c>
      <c r="G57" s="21">
        <v>1440</v>
      </c>
    </row>
    <row r="58" spans="1:7" ht="12.75" customHeight="1">
      <c r="A58" s="18"/>
      <c r="B58" s="45">
        <v>235</v>
      </c>
      <c r="C58" s="46" t="s">
        <v>57</v>
      </c>
      <c r="D58" s="29">
        <v>52</v>
      </c>
      <c r="E58" s="29">
        <v>125</v>
      </c>
      <c r="F58" s="29">
        <v>125</v>
      </c>
      <c r="G58" s="29">
        <v>125</v>
      </c>
    </row>
    <row r="59" spans="1:7" ht="12.75" customHeight="1">
      <c r="A59" s="40"/>
      <c r="B59" s="45">
        <v>250</v>
      </c>
      <c r="C59" s="46" t="s">
        <v>58</v>
      </c>
      <c r="D59" s="29">
        <v>1081</v>
      </c>
      <c r="E59" s="29">
        <v>700</v>
      </c>
      <c r="F59" s="29">
        <v>600</v>
      </c>
      <c r="G59" s="29">
        <v>600</v>
      </c>
    </row>
    <row r="60" spans="1:7" ht="14.25" customHeight="1">
      <c r="A60" s="35" t="s">
        <v>17</v>
      </c>
      <c r="B60" s="36" t="s">
        <v>48</v>
      </c>
      <c r="C60" s="37" t="s">
        <v>49</v>
      </c>
      <c r="D60" s="27">
        <f>SUM(D51:D59)</f>
        <v>82820</v>
      </c>
      <c r="E60" s="27">
        <f>SUM(E51:E59)</f>
        <v>87019</v>
      </c>
      <c r="F60" s="27">
        <f>SUM(F51:F59)</f>
        <v>76265</v>
      </c>
      <c r="G60" s="27">
        <f>SUM(G51:G59)</f>
        <v>82352</v>
      </c>
    </row>
    <row r="61" spans="1:7" ht="0.95" customHeight="1">
      <c r="A61" s="18"/>
      <c r="B61" s="47"/>
      <c r="C61" s="42"/>
      <c r="D61" s="29"/>
      <c r="E61" s="29"/>
      <c r="F61" s="29"/>
      <c r="G61" s="29"/>
    </row>
    <row r="62" spans="1:7" ht="14.1" customHeight="1">
      <c r="A62" s="18"/>
      <c r="B62" s="41" t="s">
        <v>59</v>
      </c>
      <c r="C62" s="42" t="s">
        <v>60</v>
      </c>
      <c r="D62" s="29"/>
      <c r="E62" s="29"/>
      <c r="F62" s="29"/>
      <c r="G62" s="29"/>
    </row>
    <row r="63" spans="1:7" ht="14.1" customHeight="1">
      <c r="A63" s="18"/>
      <c r="B63" s="45">
        <v>401</v>
      </c>
      <c r="C63" s="46" t="s">
        <v>61</v>
      </c>
      <c r="D63" s="29">
        <v>4565</v>
      </c>
      <c r="E63" s="29">
        <v>4660</v>
      </c>
      <c r="F63" s="29">
        <v>4450</v>
      </c>
      <c r="G63" s="29">
        <v>5300</v>
      </c>
    </row>
    <row r="64" spans="1:7" ht="14.1" customHeight="1">
      <c r="A64" s="18"/>
      <c r="B64" s="45">
        <v>403</v>
      </c>
      <c r="C64" s="46" t="s">
        <v>62</v>
      </c>
      <c r="D64" s="29">
        <v>4847</v>
      </c>
      <c r="E64" s="29">
        <v>4435</v>
      </c>
      <c r="F64" s="29">
        <v>4435</v>
      </c>
      <c r="G64" s="29">
        <v>5197</v>
      </c>
    </row>
    <row r="65" spans="1:7" ht="14.1" customHeight="1">
      <c r="A65" s="18"/>
      <c r="B65" s="43">
        <v>405</v>
      </c>
      <c r="C65" s="30" t="s">
        <v>63</v>
      </c>
      <c r="D65" s="21">
        <v>465</v>
      </c>
      <c r="E65" s="21">
        <v>233</v>
      </c>
      <c r="F65" s="21">
        <v>233</v>
      </c>
      <c r="G65" s="21">
        <v>250</v>
      </c>
    </row>
    <row r="66" spans="1:7" ht="14.1" customHeight="1">
      <c r="A66" s="40"/>
      <c r="B66" s="45">
        <v>406</v>
      </c>
      <c r="C66" s="46" t="s">
        <v>64</v>
      </c>
      <c r="D66" s="29">
        <v>125305</v>
      </c>
      <c r="E66" s="29">
        <v>134800</v>
      </c>
      <c r="F66" s="29">
        <v>134800</v>
      </c>
      <c r="G66" s="29">
        <v>153500</v>
      </c>
    </row>
    <row r="67" spans="1:7" ht="14.1" customHeight="1">
      <c r="A67" s="40"/>
      <c r="B67" s="45">
        <v>407</v>
      </c>
      <c r="C67" s="46" t="s">
        <v>65</v>
      </c>
      <c r="D67" s="29">
        <v>25897</v>
      </c>
      <c r="E67" s="29">
        <v>32000</v>
      </c>
      <c r="F67" s="29">
        <v>32000</v>
      </c>
      <c r="G67" s="29">
        <v>35000</v>
      </c>
    </row>
    <row r="68" spans="1:7" ht="14.1" customHeight="1">
      <c r="A68" s="40"/>
      <c r="B68" s="45">
        <v>408</v>
      </c>
      <c r="C68" s="46" t="s">
        <v>66</v>
      </c>
      <c r="D68" s="29">
        <v>1611</v>
      </c>
      <c r="E68" s="29">
        <v>1500</v>
      </c>
      <c r="F68" s="29">
        <v>700</v>
      </c>
      <c r="G68" s="29">
        <v>700</v>
      </c>
    </row>
    <row r="69" spans="1:7" ht="14.1" customHeight="1">
      <c r="A69" s="18"/>
      <c r="B69" s="43">
        <v>425</v>
      </c>
      <c r="C69" s="30" t="s">
        <v>67</v>
      </c>
      <c r="D69" s="21">
        <v>27</v>
      </c>
      <c r="E69" s="21">
        <v>40</v>
      </c>
      <c r="F69" s="21">
        <v>16</v>
      </c>
      <c r="G69" s="21">
        <v>16</v>
      </c>
    </row>
    <row r="70" spans="1:7" ht="14.1" customHeight="1">
      <c r="A70" s="18"/>
      <c r="B70" s="43">
        <v>515</v>
      </c>
      <c r="C70" s="30" t="s">
        <v>68</v>
      </c>
      <c r="D70" s="21">
        <v>12459</v>
      </c>
      <c r="E70" s="21">
        <v>23200</v>
      </c>
      <c r="F70" s="21">
        <v>12000</v>
      </c>
      <c r="G70" s="21">
        <v>15000</v>
      </c>
    </row>
    <row r="71" spans="1:7" ht="14.1" customHeight="1">
      <c r="A71" s="18"/>
      <c r="B71" s="43">
        <v>702</v>
      </c>
      <c r="C71" s="30" t="s">
        <v>69</v>
      </c>
      <c r="D71" s="21">
        <v>2842</v>
      </c>
      <c r="E71" s="21">
        <v>4221</v>
      </c>
      <c r="F71" s="21">
        <v>3000</v>
      </c>
      <c r="G71" s="21">
        <v>3000</v>
      </c>
    </row>
    <row r="72" spans="1:7" ht="14.1" customHeight="1">
      <c r="A72" s="18"/>
      <c r="B72" s="43">
        <v>801</v>
      </c>
      <c r="C72" s="30" t="s">
        <v>70</v>
      </c>
      <c r="D72" s="21">
        <v>797014</v>
      </c>
      <c r="E72" s="21">
        <v>1000500</v>
      </c>
      <c r="F72" s="21">
        <v>1000500</v>
      </c>
      <c r="G72" s="21">
        <v>1101000</v>
      </c>
    </row>
    <row r="73" spans="1:7" ht="14.1" customHeight="1">
      <c r="A73" s="18"/>
      <c r="B73" s="43">
        <v>851</v>
      </c>
      <c r="C73" s="30" t="s">
        <v>71</v>
      </c>
      <c r="D73" s="21">
        <v>1036</v>
      </c>
      <c r="E73" s="21">
        <v>2500</v>
      </c>
      <c r="F73" s="21">
        <v>2500</v>
      </c>
      <c r="G73" s="21">
        <v>2500</v>
      </c>
    </row>
    <row r="74" spans="1:7" ht="14.1" customHeight="1">
      <c r="A74" s="18"/>
      <c r="B74" s="43">
        <v>852</v>
      </c>
      <c r="C74" s="30" t="s">
        <v>72</v>
      </c>
      <c r="D74" s="21">
        <v>5414</v>
      </c>
      <c r="E74" s="21">
        <v>3500</v>
      </c>
      <c r="F74" s="21">
        <v>2500</v>
      </c>
      <c r="G74" s="21">
        <v>4001</v>
      </c>
    </row>
    <row r="75" spans="1:7" ht="14.1" customHeight="1">
      <c r="A75" s="18"/>
      <c r="B75" s="43">
        <v>853</v>
      </c>
      <c r="C75" s="30" t="s">
        <v>73</v>
      </c>
      <c r="D75" s="21">
        <v>1638</v>
      </c>
      <c r="E75" s="21">
        <v>1700</v>
      </c>
      <c r="F75" s="21">
        <v>1700</v>
      </c>
      <c r="G75" s="21">
        <v>1700</v>
      </c>
    </row>
    <row r="76" spans="1:7" ht="14.1" customHeight="1">
      <c r="A76" s="18"/>
      <c r="B76" s="25">
        <v>1054</v>
      </c>
      <c r="C76" s="30" t="s">
        <v>74</v>
      </c>
      <c r="D76" s="21" t="s">
        <v>75</v>
      </c>
      <c r="E76" s="21" t="s">
        <v>75</v>
      </c>
      <c r="F76" s="21" t="s">
        <v>75</v>
      </c>
      <c r="G76" s="21" t="s">
        <v>75</v>
      </c>
    </row>
    <row r="77" spans="1:7" ht="14.1" customHeight="1">
      <c r="A77" s="18"/>
      <c r="B77" s="25">
        <v>1055</v>
      </c>
      <c r="C77" s="30" t="s">
        <v>76</v>
      </c>
      <c r="D77" s="21">
        <v>308908</v>
      </c>
      <c r="E77" s="21">
        <v>290500</v>
      </c>
      <c r="F77" s="21">
        <v>317700</v>
      </c>
      <c r="G77" s="21">
        <v>360400</v>
      </c>
    </row>
    <row r="78" spans="1:7" ht="14.1" customHeight="1">
      <c r="A78" s="18"/>
      <c r="B78" s="25">
        <v>1452</v>
      </c>
      <c r="C78" s="30" t="s">
        <v>77</v>
      </c>
      <c r="D78" s="21">
        <v>18398</v>
      </c>
      <c r="E78" s="21">
        <v>50000</v>
      </c>
      <c r="F78" s="21">
        <v>50000</v>
      </c>
      <c r="G78" s="21">
        <v>56000</v>
      </c>
    </row>
    <row r="79" spans="1:7" ht="14.1" customHeight="1">
      <c r="A79" s="18"/>
      <c r="B79" s="25">
        <v>1475</v>
      </c>
      <c r="C79" s="30" t="s">
        <v>78</v>
      </c>
      <c r="D79" s="21">
        <v>1382</v>
      </c>
      <c r="E79" s="21">
        <v>1300</v>
      </c>
      <c r="F79" s="21">
        <v>400</v>
      </c>
      <c r="G79" s="21">
        <v>1350</v>
      </c>
    </row>
    <row r="80" spans="1:7" ht="14.1" customHeight="1">
      <c r="A80" s="18" t="s">
        <v>17</v>
      </c>
      <c r="B80" s="25" t="s">
        <v>59</v>
      </c>
      <c r="C80" s="26" t="s">
        <v>60</v>
      </c>
      <c r="D80" s="27">
        <f>SUM(D63:D79)</f>
        <v>1311808</v>
      </c>
      <c r="E80" s="27">
        <f>SUM(E63:E79)</f>
        <v>1555089</v>
      </c>
      <c r="F80" s="27">
        <f>SUM(F63:F79)</f>
        <v>1566934</v>
      </c>
      <c r="G80" s="27">
        <f>SUM(G63:G79)</f>
        <v>1744914</v>
      </c>
    </row>
    <row r="81" spans="1:7" ht="14.1" customHeight="1">
      <c r="A81" s="18" t="s">
        <v>17</v>
      </c>
      <c r="B81" s="32" t="s">
        <v>24</v>
      </c>
      <c r="C81" s="26" t="s">
        <v>79</v>
      </c>
      <c r="D81" s="21">
        <f>D80+D60+D48</f>
        <v>10151768</v>
      </c>
      <c r="E81" s="21">
        <f>E80+E60+E48</f>
        <v>10041020</v>
      </c>
      <c r="F81" s="21">
        <f>F80+F60+F48</f>
        <v>10046594</v>
      </c>
      <c r="G81" s="21">
        <f>G80+G60+G48</f>
        <v>10246767</v>
      </c>
    </row>
    <row r="82" spans="1:7" ht="14.1" customHeight="1">
      <c r="A82" s="18" t="s">
        <v>17</v>
      </c>
      <c r="B82" s="25" t="s">
        <v>31</v>
      </c>
      <c r="C82" s="26" t="s">
        <v>32</v>
      </c>
      <c r="D82" s="27">
        <f>D81+D36</f>
        <v>10445711</v>
      </c>
      <c r="E82" s="27">
        <f>E81+E36</f>
        <v>10255020</v>
      </c>
      <c r="F82" s="27">
        <f>F81+F36</f>
        <v>10262400</v>
      </c>
      <c r="G82" s="27">
        <f>G81+G36</f>
        <v>10545267</v>
      </c>
    </row>
    <row r="83" spans="1:7" ht="14.1" customHeight="1">
      <c r="A83" s="40" t="s">
        <v>17</v>
      </c>
      <c r="B83" s="48" t="s">
        <v>80</v>
      </c>
      <c r="C83" s="42" t="s">
        <v>81</v>
      </c>
      <c r="D83" s="27">
        <f>D82+D30</f>
        <v>19501363</v>
      </c>
      <c r="E83" s="27">
        <f>E82+E30</f>
        <v>21019901</v>
      </c>
      <c r="F83" s="27">
        <f>F82+F30</f>
        <v>20950071</v>
      </c>
      <c r="G83" s="27">
        <f>G82+G30</f>
        <v>23117529</v>
      </c>
    </row>
    <row r="84" spans="1:7" ht="9" customHeight="1">
      <c r="A84" s="40"/>
      <c r="B84" s="48"/>
      <c r="C84" s="42"/>
      <c r="D84" s="29"/>
      <c r="E84" s="29"/>
      <c r="F84" s="29"/>
      <c r="G84" s="29"/>
    </row>
    <row r="85" spans="1:7" ht="14.1" customHeight="1">
      <c r="A85" s="18"/>
      <c r="B85" s="25" t="s">
        <v>82</v>
      </c>
      <c r="C85" s="26" t="s">
        <v>83</v>
      </c>
      <c r="D85" s="21"/>
      <c r="E85" s="21"/>
      <c r="F85" s="21"/>
      <c r="G85" s="21"/>
    </row>
    <row r="86" spans="1:7" ht="14.1" customHeight="1">
      <c r="A86" s="18"/>
      <c r="B86" s="25">
        <v>1601</v>
      </c>
      <c r="C86" s="30" t="s">
        <v>84</v>
      </c>
      <c r="D86" s="21">
        <v>17224982</v>
      </c>
      <c r="E86" s="21">
        <v>26909184</v>
      </c>
      <c r="F86" s="21">
        <v>27005299</v>
      </c>
      <c r="G86" s="21">
        <v>26841952</v>
      </c>
    </row>
    <row r="87" spans="1:7" ht="14.1" customHeight="1">
      <c r="A87" s="40" t="s">
        <v>17</v>
      </c>
      <c r="B87" s="41" t="s">
        <v>82</v>
      </c>
      <c r="C87" s="42" t="s">
        <v>83</v>
      </c>
      <c r="D87" s="27">
        <f>SUM(D86:D86)</f>
        <v>17224982</v>
      </c>
      <c r="E87" s="27">
        <f>SUM(E86:E86)</f>
        <v>26909184</v>
      </c>
      <c r="F87" s="27">
        <f>SUM(F86:F86)</f>
        <v>27005299</v>
      </c>
      <c r="G87" s="27">
        <f>SUM(G86:G86)</f>
        <v>26841952</v>
      </c>
    </row>
    <row r="88" spans="1:7" ht="14.1" customHeight="1" thickBot="1">
      <c r="A88" s="49" t="s">
        <v>17</v>
      </c>
      <c r="B88" s="50"/>
      <c r="C88" s="51" t="s">
        <v>85</v>
      </c>
      <c r="D88" s="52">
        <f>D87+D83</f>
        <v>36726345</v>
      </c>
      <c r="E88" s="52">
        <f>E87+E83</f>
        <v>47929085</v>
      </c>
      <c r="F88" s="52">
        <f>F87+F83</f>
        <v>47955370</v>
      </c>
      <c r="G88" s="52">
        <f>G87+G83</f>
        <v>49959481</v>
      </c>
    </row>
    <row r="89" spans="1:7" ht="13.5" thickTop="1">
      <c r="A89" s="18"/>
      <c r="B89" s="28"/>
      <c r="C89" s="18"/>
      <c r="D89" s="21"/>
      <c r="E89" s="21"/>
      <c r="F89" s="21"/>
      <c r="G89" s="21"/>
    </row>
    <row r="90" spans="1:7">
      <c r="A90" s="18"/>
      <c r="B90" s="28"/>
      <c r="C90" s="18"/>
      <c r="D90" s="21"/>
      <c r="E90" s="21"/>
      <c r="F90" s="21"/>
      <c r="G90" s="21"/>
    </row>
    <row r="91" spans="1:7">
      <c r="A91" s="18"/>
      <c r="B91" s="28"/>
      <c r="C91" s="18"/>
      <c r="D91" s="21"/>
      <c r="E91" s="21"/>
      <c r="F91" s="21"/>
      <c r="G91" s="21"/>
    </row>
  </sheetData>
  <mergeCells count="1">
    <mergeCell ref="A2:G2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2013-04-27T05:09:51Z</dcterms:created>
  <dcterms:modified xsi:type="dcterms:W3CDTF">2013-04-27T05:10:37Z</dcterms:modified>
</cp:coreProperties>
</file>