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UMMARY" sheetId="4" r:id="rId1"/>
    <sheet name="Sheet1" sheetId="1" state="hidden" r:id="rId2"/>
    <sheet name="Sheet2" sheetId="2" state="hidden" r:id="rId3"/>
    <sheet name="Sheet3" sheetId="3" state="hidden" r:id="rId4"/>
  </sheets>
  <externalReferences>
    <externalReference r:id="rId5"/>
    <externalReference r:id="rId6"/>
    <externalReference r:id="rId7"/>
  </externalReferences>
  <definedNames>
    <definedName name="__123Graph_D" hidden="1">[1]dem18!#REF!</definedName>
    <definedName name="_xlnm._FilterDatabase" localSheetId="0" hidden="1">SUMMARY!$A$9:$I$60</definedName>
    <definedName name="_rec1">[2]Dem1!#REF!</definedName>
    <definedName name="_Regression_Int" localSheetId="0" hidden="1">1</definedName>
    <definedName name="ahcap">[3]dem2!$D$563:$L$563</definedName>
    <definedName name="censusrec">[2]Dem1!$D$253:$L$253</definedName>
    <definedName name="charged">[2]Dem1!$E$7:$G$7</definedName>
    <definedName name="da">[2]Dem1!$D$130:$L$130</definedName>
    <definedName name="ee">[2]Dem1!$D$359:$L$359</definedName>
    <definedName name="fishcap">[3]dem2!$D$574:$L$574</definedName>
    <definedName name="Fishrev">[3]dem2!$D$492:$L$492</definedName>
    <definedName name="fwl">[2]Dem1!$D$313:$L$313</definedName>
    <definedName name="fwlcap">[2]Dem1!$D$387:$L$387</definedName>
    <definedName name="fwlrec">[2]Dem1!$D$393:$L$393</definedName>
    <definedName name="housing">#REF!</definedName>
    <definedName name="housingcap">#REF!</definedName>
    <definedName name="justice">[2]Dem1!$D$103:$L$103</definedName>
    <definedName name="justicerec">#REF!</definedName>
    <definedName name="lr">[2]Dem1!$D$63:$L$63</definedName>
    <definedName name="lrrec">[2]Dem1!#REF!</definedName>
    <definedName name="nc">[2]Dem1!$D$221:$L$221</definedName>
    <definedName name="ncfund">[2]Dem1!#REF!</definedName>
    <definedName name="ncrec">[2]Dem1!$D$250:$L$250</definedName>
    <definedName name="ncrec1">[2]Dem1!#REF!</definedName>
    <definedName name="np">[2]Dem1!$K$389</definedName>
    <definedName name="Nutrition">[3]dem2!$D$315:$L$315</definedName>
    <definedName name="oges">#REF!</definedName>
    <definedName name="pension">[2]Dem1!$D$114:$L$114</definedName>
    <definedName name="_xlnm.Print_Area" localSheetId="0">SUMMARY!$A$2:$I$60</definedName>
    <definedName name="Print_Area_MI" localSheetId="0">SUMMARY!$A$2:$I$60</definedName>
    <definedName name="pw">#REF!</definedName>
    <definedName name="pwcap">[2]Dem1!#REF!</definedName>
    <definedName name="rec">[2]Dem1!#REF!</definedName>
    <definedName name="reform">[2]Dem1!$D$237:$L$237</definedName>
    <definedName name="scst">[3]dem2!$D$162:$L$162</definedName>
    <definedName name="sgs">[2]Dem1!#REF!</definedName>
    <definedName name="SocialSecurity">[3]dem2!$D$290:$L$290</definedName>
    <definedName name="socialwelfare">[3]dem2!$D$356:$L$356</definedName>
    <definedName name="spfrd">[2]Dem1!$D$327:$L$327</definedName>
    <definedName name="sss">[2]Dem1!#REF!</definedName>
    <definedName name="swc">[2]Dem1!$D$76:$L$76</definedName>
    <definedName name="tax">#REF!</definedName>
    <definedName name="udhd">#REF!</definedName>
    <definedName name="urbancap">#REF!</definedName>
    <definedName name="Voted">#REF!</definedName>
    <definedName name="water">#REF!</definedName>
    <definedName name="watercap">#REF!</definedName>
    <definedName name="welfarecap">[3]dem2!$D$348:$L$348</definedName>
    <definedName name="Z_03164568_8DCF_450F_A01A_A3C80A14CA49_.wvu.FilterData" localSheetId="0" hidden="1">SUMMARY!$A$9:$I$60</definedName>
    <definedName name="Z_14E787EC_14C9_45F2_9DEB_2D0050FCC05D_.wvu.FilterData" localSheetId="0" hidden="1">SUMMARY!$A$9:$I$60</definedName>
    <definedName name="Z_239EE218_578E_4317_BEED_14D5D7089E27_.wvu.PrintArea" localSheetId="0" hidden="1">SUMMARY!$A$2:$I$60</definedName>
    <definedName name="Z_239EE218_578E_4317_BEED_14D5D7089E27_.wvu.PrintTitles" localSheetId="0" hidden="1">SUMMARY!$A$9:$IV$9</definedName>
    <definedName name="Z_302A3EA3_AE96_11D5_A646_0050BA3D7AFD_.wvu.PrintArea" localSheetId="0" hidden="1">SUMMARY!$A$2:$I$60</definedName>
    <definedName name="Z_302A3EA3_AE96_11D5_A646_0050BA3D7AFD_.wvu.PrintTitles" localSheetId="0" hidden="1">SUMMARY!$A$9:$IV$9</definedName>
    <definedName name="Z_36DBA021_0ECB_11D4_8064_004005726899_.wvu.PrintArea" localSheetId="0" hidden="1">SUMMARY!$A$2:$I$60</definedName>
    <definedName name="Z_36DBA021_0ECB_11D4_8064_004005726899_.wvu.PrintTitles" localSheetId="0" hidden="1">SUMMARY!$A$9:$IV$9</definedName>
    <definedName name="Z_36EEA6C1_2547_466F_BDC2_E22725C64733_.wvu.Cols" localSheetId="0" hidden="1">SUMMARY!$C$1:$E$65536</definedName>
    <definedName name="Z_36EEA6C1_2547_466F_BDC2_E22725C64733_.wvu.FilterData" localSheetId="0" hidden="1">SUMMARY!$A$9:$I$60</definedName>
    <definedName name="Z_36EEA6C1_2547_466F_BDC2_E22725C64733_.wvu.PrintArea" localSheetId="0" hidden="1">SUMMARY!$A$2:$I$60</definedName>
    <definedName name="Z_36EEA6C1_2547_466F_BDC2_E22725C64733_.wvu.PrintTitles" localSheetId="0" hidden="1">SUMMARY!$A$6:$IV$9</definedName>
    <definedName name="Z_4CDAF7FB_A6A3_466E_A280_19AD8AB84A5D_.wvu.FilterData" localSheetId="0" hidden="1">SUMMARY!$A$9:$I$60</definedName>
    <definedName name="Z_7DB28DCE_97DD_4F6D_93F7_C8A48D05C8DC_.wvu.Cols" localSheetId="0" hidden="1">SUMMARY!$C$1:$C$65536</definedName>
    <definedName name="Z_7DB28DCE_97DD_4F6D_93F7_C8A48D05C8DC_.wvu.PrintArea" localSheetId="0" hidden="1">SUMMARY!$A$2:$I$60</definedName>
    <definedName name="Z_7DB28DCE_97DD_4F6D_93F7_C8A48D05C8DC_.wvu.PrintTitles" localSheetId="0" hidden="1">SUMMARY!$A$6:$IV$9</definedName>
    <definedName name="Z_81CAF764_1081_4DBD_B262_43D95F710737_.wvu.FilterData" localSheetId="0" hidden="1">SUMMARY!$A$9:$I$60</definedName>
    <definedName name="Z_879A58EF_B11E_4CEA_84CB_4CB64063942C_.wvu.FilterData" localSheetId="0" hidden="1">SUMMARY!$A$9:$I$60</definedName>
    <definedName name="Z_93EBE921_AE91_11D5_8685_004005726899_.wvu.PrintArea" localSheetId="0" hidden="1">SUMMARY!$A$2:$I$60</definedName>
    <definedName name="Z_93EBE921_AE91_11D5_8685_004005726899_.wvu.PrintTitles" localSheetId="0" hidden="1">SUMMARY!$A$9:$IV$9</definedName>
    <definedName name="Z_941D15E9_BBAC_479D_A0CA_DD325FC9DC83_.wvu.FilterData" localSheetId="0" hidden="1">SUMMARY!$A$9:$I$60</definedName>
    <definedName name="Z_94DA79C1_0FDE_11D5_9579_000021DAEEA2_.wvu.PrintArea" localSheetId="0" hidden="1">SUMMARY!$A$2:$I$60</definedName>
    <definedName name="Z_94DA79C1_0FDE_11D5_9579_000021DAEEA2_.wvu.PrintTitles" localSheetId="0" hidden="1">SUMMARY!$A$9:$IV$9</definedName>
    <definedName name="Z_C868F8C3_16D7_11D5_A68D_81D6213F5331_.wvu.PrintArea" localSheetId="0" hidden="1">SUMMARY!$A$2:$I$60</definedName>
    <definedName name="Z_C868F8C3_16D7_11D5_A68D_81D6213F5331_.wvu.PrintTitles" localSheetId="0" hidden="1">SUMMARY!$A$9:$IV$9</definedName>
    <definedName name="Z_DE6B57E8_D97F_4915_9851_A702D149E012_.wvu.FilterData" localSheetId="0" hidden="1">SUMMARY!$A$9:$I$60</definedName>
    <definedName name="Z_E5DF37BD_125C_11D5_8DC4_D0F5D88B3549_.wvu.PrintArea" localSheetId="0" hidden="1">SUMMARY!$A$2:$I$60</definedName>
    <definedName name="Z_E5DF37BD_125C_11D5_8DC4_D0F5D88B3549_.wvu.PrintTitles" localSheetId="0" hidden="1">SUMMARY!$A$9:$IV$9</definedName>
    <definedName name="Z_E65C283C_48EB_4733_B75D_9A6645B26648_.wvu.Cols" localSheetId="0" hidden="1">SUMMARY!$C$1:$C$65536</definedName>
    <definedName name="Z_E65C283C_48EB_4733_B75D_9A6645B26648_.wvu.FilterData" localSheetId="0" hidden="1">SUMMARY!$A$9:$I$60</definedName>
    <definedName name="Z_E65C283C_48EB_4733_B75D_9A6645B26648_.wvu.PrintArea" localSheetId="0" hidden="1">SUMMARY!$A$2:$I$60</definedName>
    <definedName name="Z_E65C283C_48EB_4733_B75D_9A6645B26648_.wvu.PrintTitles" localSheetId="0" hidden="1">SUMMARY!$A$6:$IV$9</definedName>
    <definedName name="Z_F2F2B1E0_7D19_43DE_8F94_297F3BF3254C_.wvu.Cols" localSheetId="0" hidden="1">SUMMARY!$C$1:$C$65536</definedName>
    <definedName name="Z_F2F2B1E0_7D19_43DE_8F94_297F3BF3254C_.wvu.FilterData" localSheetId="0" hidden="1">SUMMARY!$A$9:$I$60</definedName>
    <definedName name="Z_F2F2B1E0_7D19_43DE_8F94_297F3BF3254C_.wvu.PrintArea" localSheetId="0" hidden="1">SUMMARY!$A$2:$I$60</definedName>
    <definedName name="Z_F2F2B1E0_7D19_43DE_8F94_297F3BF3254C_.wvu.PrintTitles" localSheetId="0" hidden="1">SUMMARY!$A$6:$IV$9</definedName>
    <definedName name="Z_F8ADACC1_164E_11D6_B603_000021DAEEA2_.wvu.PrintArea" localSheetId="0" hidden="1">SUMMARY!$A$2:$I$60</definedName>
    <definedName name="Z_F8ADACC1_164E_11D6_B603_000021DAEEA2_.wvu.PrintTitles" localSheetId="0" hidden="1">SUMMARY!$A$9:$IV$9</definedName>
    <definedName name="Z_FFD26549_2DF3_4609_A508_50EBAA0E4729_.wvu.FilterData" localSheetId="0" hidden="1">SUMMARY!$A$9:$I$60</definedName>
  </definedNames>
  <calcPr calcId="125725"/>
</workbook>
</file>

<file path=xl/calcChain.xml><?xml version="1.0" encoding="utf-8"?>
<calcChain xmlns="http://schemas.openxmlformats.org/spreadsheetml/2006/main">
  <c r="I59" i="4"/>
  <c r="I57"/>
  <c r="H56"/>
  <c r="H58" s="1"/>
  <c r="H60" s="1"/>
  <c r="G56"/>
  <c r="G58" s="1"/>
  <c r="G60" s="1"/>
  <c r="F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56" l="1"/>
  <c r="F58"/>
  <c r="I58" l="1"/>
  <c r="F60"/>
  <c r="I60" s="1"/>
</calcChain>
</file>

<file path=xl/sharedStrings.xml><?xml version="1.0" encoding="utf-8"?>
<sst xmlns="http://schemas.openxmlformats.org/spreadsheetml/2006/main" count="82" uniqueCount="66">
  <si>
    <t xml:space="preserve"> S U M M A R Y  O F   P L A N   A N D   N O N - P L A N </t>
  </si>
  <si>
    <t>E X P E N D I T U R E</t>
  </si>
  <si>
    <t>2 0 1 3  - 1 4</t>
  </si>
  <si>
    <t xml:space="preserve"> (In Thousands of Rupees)</t>
  </si>
  <si>
    <t>Demand No.</t>
  </si>
  <si>
    <t>Department to which the Demand/Appropriation Relates</t>
  </si>
  <si>
    <t>Budget Estimate 2013-14</t>
  </si>
  <si>
    <t>STATE PLAN</t>
  </si>
  <si>
    <t>C.S.S</t>
  </si>
  <si>
    <t>NON-PLAN</t>
  </si>
  <si>
    <t>TOTAL</t>
  </si>
  <si>
    <t>1</t>
  </si>
  <si>
    <t>2</t>
  </si>
  <si>
    <t xml:space="preserve">Food Security and  Agriculture Development </t>
  </si>
  <si>
    <t>Animal Husbandry, Livestock, Fisheries and Veterinary Services</t>
  </si>
  <si>
    <t>Building and Housing</t>
  </si>
  <si>
    <t>Co-operation</t>
  </si>
  <si>
    <t>Cultural Affairs and Heritage</t>
  </si>
  <si>
    <t>Ecclesiastical</t>
  </si>
  <si>
    <t>Human Resource Development</t>
  </si>
  <si>
    <t>Election</t>
  </si>
  <si>
    <t xml:space="preserve"> -</t>
  </si>
  <si>
    <t xml:space="preserve">Excise </t>
  </si>
  <si>
    <t>Finance, Revenue and Expenditure</t>
  </si>
  <si>
    <t>Food, Civil Supplies and Consumer Affairs</t>
  </si>
  <si>
    <t xml:space="preserve">Forest, Environment and Wild Life Management </t>
  </si>
  <si>
    <t>-</t>
  </si>
  <si>
    <t>Governor</t>
  </si>
  <si>
    <t>Health Care, Human Services and Family Welfare</t>
  </si>
  <si>
    <t>Home</t>
  </si>
  <si>
    <t>Horticulture and Cash Crops Development</t>
  </si>
  <si>
    <t>Commerce and Industries</t>
  </si>
  <si>
    <t>Information and Public Relation</t>
  </si>
  <si>
    <t>Information Technology</t>
  </si>
  <si>
    <t>Irrigation and Flood Control</t>
  </si>
  <si>
    <t>Judiciary</t>
  </si>
  <si>
    <t>Labour</t>
  </si>
  <si>
    <t>Land Revenue and Disaster Management</t>
  </si>
  <si>
    <t>Law</t>
  </si>
  <si>
    <t>Legislature</t>
  </si>
  <si>
    <t>Mines, Minerals and Geology</t>
  </si>
  <si>
    <t>Motor Vehicles</t>
  </si>
  <si>
    <t>Parliamentary Affairs</t>
  </si>
  <si>
    <t>Personnel, Administrative Reforms and Training, Public Grievances, Career Options and Employment, Skill Development and Chief Minister's Self Employment Scheme</t>
  </si>
  <si>
    <t>Development Planning, Economic Reforms and North Eastern Council Affairs</t>
  </si>
  <si>
    <t>Police</t>
  </si>
  <si>
    <t>Energy and Power</t>
  </si>
  <si>
    <t>Printing and Stationery</t>
  </si>
  <si>
    <t>Water Security and Public Health Engineering</t>
  </si>
  <si>
    <t>Public Service Commission</t>
  </si>
  <si>
    <t>Roads and Bridges</t>
  </si>
  <si>
    <t>Rural Management and  Development</t>
  </si>
  <si>
    <t>Science, Technology and Climate Change</t>
  </si>
  <si>
    <t>Sikkim Nationalised Transport</t>
  </si>
  <si>
    <t>Social  Justice, Empowerment and Welfare</t>
  </si>
  <si>
    <t>Sports and Youth Affairs</t>
  </si>
  <si>
    <t>Tourism and Civil Aviation</t>
  </si>
  <si>
    <t>Urban Development and Housing</t>
  </si>
  <si>
    <t>Vigilance</t>
  </si>
  <si>
    <t>Panchayati Raj Institutions</t>
  </si>
  <si>
    <t>Municipal Affairs</t>
  </si>
  <si>
    <t>Gross Total :-</t>
  </si>
  <si>
    <t>Deduct Recoveries (-)</t>
  </si>
  <si>
    <t>Total {A}</t>
  </si>
  <si>
    <t>Less Lotteries Expenditure :-</t>
  </si>
  <si>
    <t>Total {B}</t>
  </si>
</sst>
</file>

<file path=xl/styles.xml><?xml version="1.0" encoding="utf-8"?>
<styleSheet xmlns="http://schemas.openxmlformats.org/spreadsheetml/2006/main">
  <numFmts count="1">
    <numFmt numFmtId="164" formatCode="_-* #,##0.00\ _k_r_-;\-* #,##0.00\ _k_r_-;_-* &quot;-&quot;??\ _k_r_-;_-@_-"/>
  </numFmts>
  <fonts count="8">
    <font>
      <sz val="11"/>
      <color theme="1"/>
      <name val="Calibri"/>
      <family val="2"/>
      <scheme val="minor"/>
    </font>
    <font>
      <sz val="10"/>
      <name val="Courier"/>
    </font>
    <font>
      <b/>
      <sz val="11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sz val="10"/>
      <name val="Arial"/>
      <family val="2"/>
    </font>
    <font>
      <sz val="10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0" fontId="7" fillId="0" borderId="0"/>
  </cellStyleXfs>
  <cellXfs count="62">
    <xf numFmtId="0" fontId="0" fillId="0" borderId="0" xfId="0"/>
    <xf numFmtId="0" fontId="3" fillId="2" borderId="0" xfId="1" applyFont="1" applyFill="1"/>
    <xf numFmtId="0" fontId="4" fillId="2" borderId="0" xfId="1" applyFont="1" applyFill="1" applyAlignment="1" applyProtection="1">
      <alignment horizontal="center"/>
    </xf>
    <xf numFmtId="0" fontId="4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left" vertical="top" wrapText="1"/>
    </xf>
    <xf numFmtId="0" fontId="4" fillId="2" borderId="0" xfId="1" applyFont="1" applyFill="1" applyBorder="1"/>
    <xf numFmtId="0" fontId="3" fillId="2" borderId="0" xfId="1" applyFont="1" applyFill="1" applyBorder="1"/>
    <xf numFmtId="0" fontId="5" fillId="2" borderId="0" xfId="1" applyFont="1" applyFill="1" applyBorder="1" applyAlignment="1" applyProtection="1">
      <alignment horizontal="right"/>
    </xf>
    <xf numFmtId="0" fontId="4" fillId="2" borderId="3" xfId="1" applyFont="1" applyFill="1" applyBorder="1" applyAlignment="1" applyProtection="1">
      <alignment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3" fillId="2" borderId="6" xfId="1" applyFont="1" applyFill="1" applyBorder="1" applyAlignment="1" applyProtection="1">
      <alignment horizontal="center" vertical="center" wrapText="1"/>
    </xf>
    <xf numFmtId="0" fontId="3" fillId="2" borderId="7" xfId="1" applyFont="1" applyFill="1" applyBorder="1" applyAlignment="1" applyProtection="1">
      <alignment horizontal="center" vertical="center" wrapText="1"/>
    </xf>
    <xf numFmtId="0" fontId="3" fillId="2" borderId="8" xfId="1" applyFont="1" applyFill="1" applyBorder="1" applyAlignment="1" applyProtection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 applyProtection="1">
      <alignment horizontal="center" vertical="top"/>
    </xf>
    <xf numFmtId="0" fontId="3" fillId="2" borderId="9" xfId="1" applyFont="1" applyFill="1" applyBorder="1" applyAlignment="1" applyProtection="1">
      <alignment horizontal="left" vertical="top" wrapText="1"/>
    </xf>
    <xf numFmtId="0" fontId="3" fillId="2" borderId="9" xfId="1" applyFont="1" applyFill="1" applyBorder="1" applyAlignment="1" applyProtection="1">
      <alignment horizontal="center"/>
    </xf>
    <xf numFmtId="164" fontId="3" fillId="2" borderId="9" xfId="2" applyFont="1" applyFill="1" applyBorder="1" applyAlignment="1" applyProtection="1">
      <alignment horizontal="right" wrapText="1"/>
    </xf>
    <xf numFmtId="0" fontId="3" fillId="2" borderId="9" xfId="1" applyFont="1" applyFill="1" applyBorder="1" applyAlignment="1" applyProtection="1">
      <alignment horizontal="right" wrapText="1"/>
    </xf>
    <xf numFmtId="0" fontId="4" fillId="2" borderId="9" xfId="1" applyFont="1" applyFill="1" applyBorder="1" applyAlignment="1" applyProtection="1">
      <alignment horizontal="right" wrapText="1"/>
    </xf>
    <xf numFmtId="0" fontId="3" fillId="2" borderId="10" xfId="1" applyFont="1" applyFill="1" applyBorder="1" applyAlignment="1" applyProtection="1">
      <alignment horizontal="center" vertical="top"/>
    </xf>
    <xf numFmtId="0" fontId="3" fillId="2" borderId="10" xfId="1" applyFont="1" applyFill="1" applyBorder="1" applyAlignment="1" applyProtection="1">
      <alignment horizontal="left" vertical="top" wrapText="1"/>
    </xf>
    <xf numFmtId="0" fontId="3" fillId="2" borderId="10" xfId="1" applyFont="1" applyFill="1" applyBorder="1" applyAlignment="1" applyProtection="1">
      <alignment horizontal="center"/>
    </xf>
    <xf numFmtId="164" fontId="3" fillId="2" borderId="10" xfId="2" applyFont="1" applyFill="1" applyBorder="1" applyAlignment="1" applyProtection="1">
      <alignment horizontal="right" wrapText="1"/>
    </xf>
    <xf numFmtId="0" fontId="3" fillId="2" borderId="10" xfId="1" applyFont="1" applyFill="1" applyBorder="1" applyAlignment="1" applyProtection="1">
      <alignment horizontal="right" wrapText="1"/>
    </xf>
    <xf numFmtId="0" fontId="3" fillId="2" borderId="10" xfId="2" applyNumberFormat="1" applyFont="1" applyFill="1" applyBorder="1" applyAlignment="1" applyProtection="1">
      <alignment horizontal="right" wrapText="1"/>
    </xf>
    <xf numFmtId="0" fontId="3" fillId="2" borderId="10" xfId="1" applyFont="1" applyFill="1" applyBorder="1" applyAlignment="1">
      <alignment horizontal="center" vertical="top"/>
    </xf>
    <xf numFmtId="0" fontId="3" fillId="2" borderId="11" xfId="1" applyFont="1" applyFill="1" applyBorder="1" applyAlignment="1" applyProtection="1">
      <alignment horizontal="center" vertical="top"/>
    </xf>
    <xf numFmtId="0" fontId="3" fillId="2" borderId="11" xfId="1" applyFont="1" applyFill="1" applyBorder="1" applyAlignment="1" applyProtection="1">
      <alignment horizontal="left" vertical="top" wrapText="1"/>
    </xf>
    <xf numFmtId="0" fontId="3" fillId="2" borderId="11" xfId="1" applyFont="1" applyFill="1" applyBorder="1" applyAlignment="1" applyProtection="1">
      <alignment horizontal="center"/>
    </xf>
    <xf numFmtId="164" fontId="3" fillId="2" borderId="11" xfId="2" applyFont="1" applyFill="1" applyBorder="1" applyAlignment="1" applyProtection="1">
      <alignment horizontal="right" wrapText="1"/>
    </xf>
    <xf numFmtId="0" fontId="3" fillId="2" borderId="11" xfId="1" applyFont="1" applyFill="1" applyBorder="1" applyAlignment="1" applyProtection="1">
      <alignment horizontal="right" wrapText="1"/>
    </xf>
    <xf numFmtId="0" fontId="3" fillId="2" borderId="12" xfId="1" applyFont="1" applyFill="1" applyBorder="1" applyAlignment="1" applyProtection="1">
      <alignment horizontal="center" vertical="top"/>
    </xf>
    <xf numFmtId="0" fontId="3" fillId="2" borderId="12" xfId="1" applyFont="1" applyFill="1" applyBorder="1" applyAlignment="1" applyProtection="1">
      <alignment horizontal="left" vertical="top" wrapText="1"/>
    </xf>
    <xf numFmtId="0" fontId="3" fillId="2" borderId="12" xfId="1" applyFont="1" applyFill="1" applyBorder="1" applyAlignment="1" applyProtection="1">
      <alignment horizontal="center"/>
    </xf>
    <xf numFmtId="164" fontId="3" fillId="2" borderId="12" xfId="2" applyFont="1" applyFill="1" applyBorder="1" applyAlignment="1" applyProtection="1">
      <alignment horizontal="right" wrapText="1"/>
    </xf>
    <xf numFmtId="0" fontId="3" fillId="2" borderId="12" xfId="1" applyFont="1" applyFill="1" applyBorder="1" applyAlignment="1" applyProtection="1">
      <alignment horizontal="right" wrapText="1"/>
    </xf>
    <xf numFmtId="164" fontId="3" fillId="2" borderId="10" xfId="1" applyNumberFormat="1" applyFont="1" applyFill="1" applyBorder="1" applyAlignment="1" applyProtection="1">
      <alignment horizontal="right" wrapText="1"/>
    </xf>
    <xf numFmtId="0" fontId="3" fillId="2" borderId="13" xfId="1" applyFont="1" applyFill="1" applyBorder="1" applyAlignment="1" applyProtection="1">
      <alignment horizontal="left" vertical="top" wrapText="1"/>
    </xf>
    <xf numFmtId="0" fontId="3" fillId="2" borderId="10" xfId="1" applyFont="1" applyFill="1" applyBorder="1" applyProtection="1"/>
    <xf numFmtId="0" fontId="3" fillId="2" borderId="10" xfId="1" applyFont="1" applyFill="1" applyBorder="1"/>
    <xf numFmtId="164" fontId="3" fillId="2" borderId="14" xfId="2" applyFont="1" applyFill="1" applyBorder="1" applyAlignment="1" applyProtection="1">
      <alignment horizontal="right" wrapText="1"/>
    </xf>
    <xf numFmtId="164" fontId="3" fillId="2" borderId="0" xfId="2" applyFont="1" applyFill="1" applyBorder="1" applyAlignment="1">
      <alignment horizontal="right" wrapText="1"/>
    </xf>
    <xf numFmtId="164" fontId="3" fillId="2" borderId="15" xfId="2" applyFont="1" applyFill="1" applyBorder="1" applyAlignment="1">
      <alignment horizontal="right" wrapText="1"/>
    </xf>
    <xf numFmtId="0" fontId="3" fillId="2" borderId="15" xfId="3" applyNumberFormat="1" applyFont="1" applyFill="1" applyBorder="1" applyAlignment="1">
      <alignment wrapText="1"/>
    </xf>
    <xf numFmtId="164" fontId="3" fillId="2" borderId="15" xfId="3" applyNumberFormat="1" applyFont="1" applyFill="1" applyBorder="1" applyAlignment="1">
      <alignment horizontal="right" wrapText="1"/>
    </xf>
    <xf numFmtId="0" fontId="3" fillId="2" borderId="3" xfId="1" applyFont="1" applyFill="1" applyBorder="1" applyAlignment="1">
      <alignment horizontal="center"/>
    </xf>
    <xf numFmtId="0" fontId="4" fillId="2" borderId="4" xfId="1" applyFont="1" applyFill="1" applyBorder="1" applyAlignment="1" applyProtection="1">
      <alignment horizontal="right" vertical="top" wrapText="1"/>
    </xf>
    <xf numFmtId="0" fontId="4" fillId="2" borderId="4" xfId="1" applyFont="1" applyFill="1" applyBorder="1" applyProtection="1"/>
    <xf numFmtId="164" fontId="4" fillId="2" borderId="2" xfId="2" applyFont="1" applyFill="1" applyBorder="1" applyAlignment="1" applyProtection="1">
      <alignment horizontal="right" wrapText="1"/>
    </xf>
    <xf numFmtId="0" fontId="4" fillId="2" borderId="2" xfId="1" applyFont="1" applyFill="1" applyBorder="1" applyAlignment="1" applyProtection="1">
      <alignment horizontal="right" wrapText="1"/>
    </xf>
    <xf numFmtId="0" fontId="4" fillId="2" borderId="4" xfId="1" applyFont="1" applyFill="1" applyBorder="1" applyAlignment="1" applyProtection="1">
      <alignment horizontal="left"/>
    </xf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left" vertical="top" wrapText="1"/>
    </xf>
    <xf numFmtId="0" fontId="2" fillId="2" borderId="0" xfId="1" applyFont="1" applyFill="1" applyAlignment="1" applyProtection="1">
      <alignment horizontal="center"/>
    </xf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</cellXfs>
  <cellStyles count="4">
    <cellStyle name="Comma 2" xfId="2"/>
    <cellStyle name="Normal" xfId="0" builtinId="0"/>
    <cellStyle name="Normal 2" xfId="1"/>
    <cellStyle name="Normal_budget for 03-0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BUDGET\Budget%20Documents\$Budget%20documents$\$Budgets%202002%20onward$\$Bud2013$\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BUDGET\Budget%20Documents\$Budget%20documents$\$Budgets%202002%20onward$\$Bud2013$\Dem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CEBUDGET\Budget%20Documents\$Budget%20documents$\$Budgets%202002%20onward$\$Bud2013$\Dem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1"/>
    </sheetNames>
    <sheetDataSet>
      <sheetData sheetId="0">
        <row r="7">
          <cell r="E7">
            <v>2435</v>
          </cell>
          <cell r="F7" t="str">
            <v>Other Agricultural Programmes</v>
          </cell>
        </row>
        <row r="76">
          <cell r="D76">
            <v>1831</v>
          </cell>
          <cell r="E76">
            <v>4522</v>
          </cell>
          <cell r="F76">
            <v>1295</v>
          </cell>
          <cell r="G76">
            <v>21463</v>
          </cell>
          <cell r="H76">
            <v>1295</v>
          </cell>
          <cell r="I76">
            <v>21463</v>
          </cell>
          <cell r="J76">
            <v>1880</v>
          </cell>
          <cell r="K76">
            <v>22953</v>
          </cell>
          <cell r="L76">
            <v>24833</v>
          </cell>
        </row>
        <row r="103">
          <cell r="D103">
            <v>0</v>
          </cell>
          <cell r="E103">
            <v>17</v>
          </cell>
          <cell r="F103">
            <v>0</v>
          </cell>
          <cell r="G103">
            <v>20</v>
          </cell>
          <cell r="H103">
            <v>0</v>
          </cell>
          <cell r="I103">
            <v>20</v>
          </cell>
          <cell r="J103">
            <v>0</v>
          </cell>
          <cell r="K103">
            <v>20</v>
          </cell>
          <cell r="L103">
            <v>20</v>
          </cell>
        </row>
        <row r="130">
          <cell r="D130">
            <v>197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105</v>
          </cell>
          <cell r="K130">
            <v>0</v>
          </cell>
          <cell r="L130">
            <v>105</v>
          </cell>
        </row>
        <row r="237">
          <cell r="D237">
            <v>0</v>
          </cell>
          <cell r="E237">
            <v>0</v>
          </cell>
          <cell r="F237">
            <v>5553</v>
          </cell>
          <cell r="G237">
            <v>0</v>
          </cell>
          <cell r="H237">
            <v>5553</v>
          </cell>
          <cell r="I237">
            <v>0</v>
          </cell>
          <cell r="J237">
            <v>670</v>
          </cell>
          <cell r="K237">
            <v>0</v>
          </cell>
          <cell r="L237">
            <v>670</v>
          </cell>
        </row>
        <row r="253">
          <cell r="D253">
            <v>95699</v>
          </cell>
          <cell r="E253">
            <v>114356</v>
          </cell>
          <cell r="F253">
            <v>80279</v>
          </cell>
          <cell r="G253">
            <v>144788</v>
          </cell>
          <cell r="H253">
            <v>81279</v>
          </cell>
          <cell r="I253">
            <v>144788</v>
          </cell>
          <cell r="J253">
            <v>88047</v>
          </cell>
          <cell r="K253">
            <v>161618</v>
          </cell>
          <cell r="L253">
            <v>249665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50</v>
          </cell>
          <cell r="K162">
            <v>0</v>
          </cell>
          <cell r="L162">
            <v>50</v>
          </cell>
        </row>
        <row r="290">
          <cell r="D290">
            <v>0</v>
          </cell>
          <cell r="E290">
            <v>1456</v>
          </cell>
          <cell r="F290">
            <v>0</v>
          </cell>
          <cell r="G290">
            <v>1643</v>
          </cell>
          <cell r="H290">
            <v>0</v>
          </cell>
          <cell r="I290">
            <v>1643</v>
          </cell>
          <cell r="J290">
            <v>0</v>
          </cell>
          <cell r="K290">
            <v>1739</v>
          </cell>
          <cell r="L290">
            <v>1739</v>
          </cell>
        </row>
        <row r="315">
          <cell r="D315">
            <v>0</v>
          </cell>
          <cell r="E315">
            <v>1785</v>
          </cell>
          <cell r="F315">
            <v>0</v>
          </cell>
          <cell r="G315">
            <v>1944</v>
          </cell>
          <cell r="H315">
            <v>0</v>
          </cell>
          <cell r="I315">
            <v>1944</v>
          </cell>
          <cell r="J315">
            <v>0</v>
          </cell>
          <cell r="K315">
            <v>1924</v>
          </cell>
          <cell r="L315">
            <v>1924</v>
          </cell>
        </row>
        <row r="348">
          <cell r="D348">
            <v>5184</v>
          </cell>
          <cell r="E348">
            <v>1853</v>
          </cell>
          <cell r="F348">
            <v>2454</v>
          </cell>
          <cell r="G348">
            <v>1984</v>
          </cell>
          <cell r="H348">
            <v>2454</v>
          </cell>
          <cell r="I348">
            <v>1984</v>
          </cell>
          <cell r="J348">
            <v>4414</v>
          </cell>
          <cell r="K348">
            <v>1995</v>
          </cell>
          <cell r="L348">
            <v>6409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3"/>
  <dimension ref="A2:I60"/>
  <sheetViews>
    <sheetView tabSelected="1" view="pageBreakPreview" zoomScale="85" zoomScaleNormal="85" zoomScaleSheetLayoutView="85" workbookViewId="0">
      <selection activeCell="B68" sqref="B68"/>
    </sheetView>
  </sheetViews>
  <sheetFormatPr defaultColWidth="11" defaultRowHeight="12.75"/>
  <cols>
    <col min="1" max="1" width="8.7109375" style="54" customWidth="1"/>
    <col min="2" max="2" width="77.28515625" style="55" customWidth="1"/>
    <col min="3" max="3" width="23" style="1" hidden="1" customWidth="1"/>
    <col min="4" max="4" width="13.5703125" style="1" hidden="1" customWidth="1"/>
    <col min="5" max="5" width="2.140625" style="1" hidden="1" customWidth="1"/>
    <col min="6" max="9" width="14.42578125" style="1" customWidth="1"/>
    <col min="10" max="256" width="11" style="1"/>
    <col min="257" max="257" width="8.7109375" style="1" customWidth="1"/>
    <col min="258" max="258" width="77.28515625" style="1" customWidth="1"/>
    <col min="259" max="261" width="0" style="1" hidden="1" customWidth="1"/>
    <col min="262" max="265" width="14.42578125" style="1" customWidth="1"/>
    <col min="266" max="512" width="11" style="1"/>
    <col min="513" max="513" width="8.7109375" style="1" customWidth="1"/>
    <col min="514" max="514" width="77.28515625" style="1" customWidth="1"/>
    <col min="515" max="517" width="0" style="1" hidden="1" customWidth="1"/>
    <col min="518" max="521" width="14.42578125" style="1" customWidth="1"/>
    <col min="522" max="768" width="11" style="1"/>
    <col min="769" max="769" width="8.7109375" style="1" customWidth="1"/>
    <col min="770" max="770" width="77.28515625" style="1" customWidth="1"/>
    <col min="771" max="773" width="0" style="1" hidden="1" customWidth="1"/>
    <col min="774" max="777" width="14.42578125" style="1" customWidth="1"/>
    <col min="778" max="1024" width="11" style="1"/>
    <col min="1025" max="1025" width="8.7109375" style="1" customWidth="1"/>
    <col min="1026" max="1026" width="77.28515625" style="1" customWidth="1"/>
    <col min="1027" max="1029" width="0" style="1" hidden="1" customWidth="1"/>
    <col min="1030" max="1033" width="14.42578125" style="1" customWidth="1"/>
    <col min="1034" max="1280" width="11" style="1"/>
    <col min="1281" max="1281" width="8.7109375" style="1" customWidth="1"/>
    <col min="1282" max="1282" width="77.28515625" style="1" customWidth="1"/>
    <col min="1283" max="1285" width="0" style="1" hidden="1" customWidth="1"/>
    <col min="1286" max="1289" width="14.42578125" style="1" customWidth="1"/>
    <col min="1290" max="1536" width="11" style="1"/>
    <col min="1537" max="1537" width="8.7109375" style="1" customWidth="1"/>
    <col min="1538" max="1538" width="77.28515625" style="1" customWidth="1"/>
    <col min="1539" max="1541" width="0" style="1" hidden="1" customWidth="1"/>
    <col min="1542" max="1545" width="14.42578125" style="1" customWidth="1"/>
    <col min="1546" max="1792" width="11" style="1"/>
    <col min="1793" max="1793" width="8.7109375" style="1" customWidth="1"/>
    <col min="1794" max="1794" width="77.28515625" style="1" customWidth="1"/>
    <col min="1795" max="1797" width="0" style="1" hidden="1" customWidth="1"/>
    <col min="1798" max="1801" width="14.42578125" style="1" customWidth="1"/>
    <col min="1802" max="2048" width="11" style="1"/>
    <col min="2049" max="2049" width="8.7109375" style="1" customWidth="1"/>
    <col min="2050" max="2050" width="77.28515625" style="1" customWidth="1"/>
    <col min="2051" max="2053" width="0" style="1" hidden="1" customWidth="1"/>
    <col min="2054" max="2057" width="14.42578125" style="1" customWidth="1"/>
    <col min="2058" max="2304" width="11" style="1"/>
    <col min="2305" max="2305" width="8.7109375" style="1" customWidth="1"/>
    <col min="2306" max="2306" width="77.28515625" style="1" customWidth="1"/>
    <col min="2307" max="2309" width="0" style="1" hidden="1" customWidth="1"/>
    <col min="2310" max="2313" width="14.42578125" style="1" customWidth="1"/>
    <col min="2314" max="2560" width="11" style="1"/>
    <col min="2561" max="2561" width="8.7109375" style="1" customWidth="1"/>
    <col min="2562" max="2562" width="77.28515625" style="1" customWidth="1"/>
    <col min="2563" max="2565" width="0" style="1" hidden="1" customWidth="1"/>
    <col min="2566" max="2569" width="14.42578125" style="1" customWidth="1"/>
    <col min="2570" max="2816" width="11" style="1"/>
    <col min="2817" max="2817" width="8.7109375" style="1" customWidth="1"/>
    <col min="2818" max="2818" width="77.28515625" style="1" customWidth="1"/>
    <col min="2819" max="2821" width="0" style="1" hidden="1" customWidth="1"/>
    <col min="2822" max="2825" width="14.42578125" style="1" customWidth="1"/>
    <col min="2826" max="3072" width="11" style="1"/>
    <col min="3073" max="3073" width="8.7109375" style="1" customWidth="1"/>
    <col min="3074" max="3074" width="77.28515625" style="1" customWidth="1"/>
    <col min="3075" max="3077" width="0" style="1" hidden="1" customWidth="1"/>
    <col min="3078" max="3081" width="14.42578125" style="1" customWidth="1"/>
    <col min="3082" max="3328" width="11" style="1"/>
    <col min="3329" max="3329" width="8.7109375" style="1" customWidth="1"/>
    <col min="3330" max="3330" width="77.28515625" style="1" customWidth="1"/>
    <col min="3331" max="3333" width="0" style="1" hidden="1" customWidth="1"/>
    <col min="3334" max="3337" width="14.42578125" style="1" customWidth="1"/>
    <col min="3338" max="3584" width="11" style="1"/>
    <col min="3585" max="3585" width="8.7109375" style="1" customWidth="1"/>
    <col min="3586" max="3586" width="77.28515625" style="1" customWidth="1"/>
    <col min="3587" max="3589" width="0" style="1" hidden="1" customWidth="1"/>
    <col min="3590" max="3593" width="14.42578125" style="1" customWidth="1"/>
    <col min="3594" max="3840" width="11" style="1"/>
    <col min="3841" max="3841" width="8.7109375" style="1" customWidth="1"/>
    <col min="3842" max="3842" width="77.28515625" style="1" customWidth="1"/>
    <col min="3843" max="3845" width="0" style="1" hidden="1" customWidth="1"/>
    <col min="3846" max="3849" width="14.42578125" style="1" customWidth="1"/>
    <col min="3850" max="4096" width="11" style="1"/>
    <col min="4097" max="4097" width="8.7109375" style="1" customWidth="1"/>
    <col min="4098" max="4098" width="77.28515625" style="1" customWidth="1"/>
    <col min="4099" max="4101" width="0" style="1" hidden="1" customWidth="1"/>
    <col min="4102" max="4105" width="14.42578125" style="1" customWidth="1"/>
    <col min="4106" max="4352" width="11" style="1"/>
    <col min="4353" max="4353" width="8.7109375" style="1" customWidth="1"/>
    <col min="4354" max="4354" width="77.28515625" style="1" customWidth="1"/>
    <col min="4355" max="4357" width="0" style="1" hidden="1" customWidth="1"/>
    <col min="4358" max="4361" width="14.42578125" style="1" customWidth="1"/>
    <col min="4362" max="4608" width="11" style="1"/>
    <col min="4609" max="4609" width="8.7109375" style="1" customWidth="1"/>
    <col min="4610" max="4610" width="77.28515625" style="1" customWidth="1"/>
    <col min="4611" max="4613" width="0" style="1" hidden="1" customWidth="1"/>
    <col min="4614" max="4617" width="14.42578125" style="1" customWidth="1"/>
    <col min="4618" max="4864" width="11" style="1"/>
    <col min="4865" max="4865" width="8.7109375" style="1" customWidth="1"/>
    <col min="4866" max="4866" width="77.28515625" style="1" customWidth="1"/>
    <col min="4867" max="4869" width="0" style="1" hidden="1" customWidth="1"/>
    <col min="4870" max="4873" width="14.42578125" style="1" customWidth="1"/>
    <col min="4874" max="5120" width="11" style="1"/>
    <col min="5121" max="5121" width="8.7109375" style="1" customWidth="1"/>
    <col min="5122" max="5122" width="77.28515625" style="1" customWidth="1"/>
    <col min="5123" max="5125" width="0" style="1" hidden="1" customWidth="1"/>
    <col min="5126" max="5129" width="14.42578125" style="1" customWidth="1"/>
    <col min="5130" max="5376" width="11" style="1"/>
    <col min="5377" max="5377" width="8.7109375" style="1" customWidth="1"/>
    <col min="5378" max="5378" width="77.28515625" style="1" customWidth="1"/>
    <col min="5379" max="5381" width="0" style="1" hidden="1" customWidth="1"/>
    <col min="5382" max="5385" width="14.42578125" style="1" customWidth="1"/>
    <col min="5386" max="5632" width="11" style="1"/>
    <col min="5633" max="5633" width="8.7109375" style="1" customWidth="1"/>
    <col min="5634" max="5634" width="77.28515625" style="1" customWidth="1"/>
    <col min="5635" max="5637" width="0" style="1" hidden="1" customWidth="1"/>
    <col min="5638" max="5641" width="14.42578125" style="1" customWidth="1"/>
    <col min="5642" max="5888" width="11" style="1"/>
    <col min="5889" max="5889" width="8.7109375" style="1" customWidth="1"/>
    <col min="5890" max="5890" width="77.28515625" style="1" customWidth="1"/>
    <col min="5891" max="5893" width="0" style="1" hidden="1" customWidth="1"/>
    <col min="5894" max="5897" width="14.42578125" style="1" customWidth="1"/>
    <col min="5898" max="6144" width="11" style="1"/>
    <col min="6145" max="6145" width="8.7109375" style="1" customWidth="1"/>
    <col min="6146" max="6146" width="77.28515625" style="1" customWidth="1"/>
    <col min="6147" max="6149" width="0" style="1" hidden="1" customWidth="1"/>
    <col min="6150" max="6153" width="14.42578125" style="1" customWidth="1"/>
    <col min="6154" max="6400" width="11" style="1"/>
    <col min="6401" max="6401" width="8.7109375" style="1" customWidth="1"/>
    <col min="6402" max="6402" width="77.28515625" style="1" customWidth="1"/>
    <col min="6403" max="6405" width="0" style="1" hidden="1" customWidth="1"/>
    <col min="6406" max="6409" width="14.42578125" style="1" customWidth="1"/>
    <col min="6410" max="6656" width="11" style="1"/>
    <col min="6657" max="6657" width="8.7109375" style="1" customWidth="1"/>
    <col min="6658" max="6658" width="77.28515625" style="1" customWidth="1"/>
    <col min="6659" max="6661" width="0" style="1" hidden="1" customWidth="1"/>
    <col min="6662" max="6665" width="14.42578125" style="1" customWidth="1"/>
    <col min="6666" max="6912" width="11" style="1"/>
    <col min="6913" max="6913" width="8.7109375" style="1" customWidth="1"/>
    <col min="6914" max="6914" width="77.28515625" style="1" customWidth="1"/>
    <col min="6915" max="6917" width="0" style="1" hidden="1" customWidth="1"/>
    <col min="6918" max="6921" width="14.42578125" style="1" customWidth="1"/>
    <col min="6922" max="7168" width="11" style="1"/>
    <col min="7169" max="7169" width="8.7109375" style="1" customWidth="1"/>
    <col min="7170" max="7170" width="77.28515625" style="1" customWidth="1"/>
    <col min="7171" max="7173" width="0" style="1" hidden="1" customWidth="1"/>
    <col min="7174" max="7177" width="14.42578125" style="1" customWidth="1"/>
    <col min="7178" max="7424" width="11" style="1"/>
    <col min="7425" max="7425" width="8.7109375" style="1" customWidth="1"/>
    <col min="7426" max="7426" width="77.28515625" style="1" customWidth="1"/>
    <col min="7427" max="7429" width="0" style="1" hidden="1" customWidth="1"/>
    <col min="7430" max="7433" width="14.42578125" style="1" customWidth="1"/>
    <col min="7434" max="7680" width="11" style="1"/>
    <col min="7681" max="7681" width="8.7109375" style="1" customWidth="1"/>
    <col min="7682" max="7682" width="77.28515625" style="1" customWidth="1"/>
    <col min="7683" max="7685" width="0" style="1" hidden="1" customWidth="1"/>
    <col min="7686" max="7689" width="14.42578125" style="1" customWidth="1"/>
    <col min="7690" max="7936" width="11" style="1"/>
    <col min="7937" max="7937" width="8.7109375" style="1" customWidth="1"/>
    <col min="7938" max="7938" width="77.28515625" style="1" customWidth="1"/>
    <col min="7939" max="7941" width="0" style="1" hidden="1" customWidth="1"/>
    <col min="7942" max="7945" width="14.42578125" style="1" customWidth="1"/>
    <col min="7946" max="8192" width="11" style="1"/>
    <col min="8193" max="8193" width="8.7109375" style="1" customWidth="1"/>
    <col min="8194" max="8194" width="77.28515625" style="1" customWidth="1"/>
    <col min="8195" max="8197" width="0" style="1" hidden="1" customWidth="1"/>
    <col min="8198" max="8201" width="14.42578125" style="1" customWidth="1"/>
    <col min="8202" max="8448" width="11" style="1"/>
    <col min="8449" max="8449" width="8.7109375" style="1" customWidth="1"/>
    <col min="8450" max="8450" width="77.28515625" style="1" customWidth="1"/>
    <col min="8451" max="8453" width="0" style="1" hidden="1" customWidth="1"/>
    <col min="8454" max="8457" width="14.42578125" style="1" customWidth="1"/>
    <col min="8458" max="8704" width="11" style="1"/>
    <col min="8705" max="8705" width="8.7109375" style="1" customWidth="1"/>
    <col min="8706" max="8706" width="77.28515625" style="1" customWidth="1"/>
    <col min="8707" max="8709" width="0" style="1" hidden="1" customWidth="1"/>
    <col min="8710" max="8713" width="14.42578125" style="1" customWidth="1"/>
    <col min="8714" max="8960" width="11" style="1"/>
    <col min="8961" max="8961" width="8.7109375" style="1" customWidth="1"/>
    <col min="8962" max="8962" width="77.28515625" style="1" customWidth="1"/>
    <col min="8963" max="8965" width="0" style="1" hidden="1" customWidth="1"/>
    <col min="8966" max="8969" width="14.42578125" style="1" customWidth="1"/>
    <col min="8970" max="9216" width="11" style="1"/>
    <col min="9217" max="9217" width="8.7109375" style="1" customWidth="1"/>
    <col min="9218" max="9218" width="77.28515625" style="1" customWidth="1"/>
    <col min="9219" max="9221" width="0" style="1" hidden="1" customWidth="1"/>
    <col min="9222" max="9225" width="14.42578125" style="1" customWidth="1"/>
    <col min="9226" max="9472" width="11" style="1"/>
    <col min="9473" max="9473" width="8.7109375" style="1" customWidth="1"/>
    <col min="9474" max="9474" width="77.28515625" style="1" customWidth="1"/>
    <col min="9475" max="9477" width="0" style="1" hidden="1" customWidth="1"/>
    <col min="9478" max="9481" width="14.42578125" style="1" customWidth="1"/>
    <col min="9482" max="9728" width="11" style="1"/>
    <col min="9729" max="9729" width="8.7109375" style="1" customWidth="1"/>
    <col min="9730" max="9730" width="77.28515625" style="1" customWidth="1"/>
    <col min="9731" max="9733" width="0" style="1" hidden="1" customWidth="1"/>
    <col min="9734" max="9737" width="14.42578125" style="1" customWidth="1"/>
    <col min="9738" max="9984" width="11" style="1"/>
    <col min="9985" max="9985" width="8.7109375" style="1" customWidth="1"/>
    <col min="9986" max="9986" width="77.28515625" style="1" customWidth="1"/>
    <col min="9987" max="9989" width="0" style="1" hidden="1" customWidth="1"/>
    <col min="9990" max="9993" width="14.42578125" style="1" customWidth="1"/>
    <col min="9994" max="10240" width="11" style="1"/>
    <col min="10241" max="10241" width="8.7109375" style="1" customWidth="1"/>
    <col min="10242" max="10242" width="77.28515625" style="1" customWidth="1"/>
    <col min="10243" max="10245" width="0" style="1" hidden="1" customWidth="1"/>
    <col min="10246" max="10249" width="14.42578125" style="1" customWidth="1"/>
    <col min="10250" max="10496" width="11" style="1"/>
    <col min="10497" max="10497" width="8.7109375" style="1" customWidth="1"/>
    <col min="10498" max="10498" width="77.28515625" style="1" customWidth="1"/>
    <col min="10499" max="10501" width="0" style="1" hidden="1" customWidth="1"/>
    <col min="10502" max="10505" width="14.42578125" style="1" customWidth="1"/>
    <col min="10506" max="10752" width="11" style="1"/>
    <col min="10753" max="10753" width="8.7109375" style="1" customWidth="1"/>
    <col min="10754" max="10754" width="77.28515625" style="1" customWidth="1"/>
    <col min="10755" max="10757" width="0" style="1" hidden="1" customWidth="1"/>
    <col min="10758" max="10761" width="14.42578125" style="1" customWidth="1"/>
    <col min="10762" max="11008" width="11" style="1"/>
    <col min="11009" max="11009" width="8.7109375" style="1" customWidth="1"/>
    <col min="11010" max="11010" width="77.28515625" style="1" customWidth="1"/>
    <col min="11011" max="11013" width="0" style="1" hidden="1" customWidth="1"/>
    <col min="11014" max="11017" width="14.42578125" style="1" customWidth="1"/>
    <col min="11018" max="11264" width="11" style="1"/>
    <col min="11265" max="11265" width="8.7109375" style="1" customWidth="1"/>
    <col min="11266" max="11266" width="77.28515625" style="1" customWidth="1"/>
    <col min="11267" max="11269" width="0" style="1" hidden="1" customWidth="1"/>
    <col min="11270" max="11273" width="14.42578125" style="1" customWidth="1"/>
    <col min="11274" max="11520" width="11" style="1"/>
    <col min="11521" max="11521" width="8.7109375" style="1" customWidth="1"/>
    <col min="11522" max="11522" width="77.28515625" style="1" customWidth="1"/>
    <col min="11523" max="11525" width="0" style="1" hidden="1" customWidth="1"/>
    <col min="11526" max="11529" width="14.42578125" style="1" customWidth="1"/>
    <col min="11530" max="11776" width="11" style="1"/>
    <col min="11777" max="11777" width="8.7109375" style="1" customWidth="1"/>
    <col min="11778" max="11778" width="77.28515625" style="1" customWidth="1"/>
    <col min="11779" max="11781" width="0" style="1" hidden="1" customWidth="1"/>
    <col min="11782" max="11785" width="14.42578125" style="1" customWidth="1"/>
    <col min="11786" max="12032" width="11" style="1"/>
    <col min="12033" max="12033" width="8.7109375" style="1" customWidth="1"/>
    <col min="12034" max="12034" width="77.28515625" style="1" customWidth="1"/>
    <col min="12035" max="12037" width="0" style="1" hidden="1" customWidth="1"/>
    <col min="12038" max="12041" width="14.42578125" style="1" customWidth="1"/>
    <col min="12042" max="12288" width="11" style="1"/>
    <col min="12289" max="12289" width="8.7109375" style="1" customWidth="1"/>
    <col min="12290" max="12290" width="77.28515625" style="1" customWidth="1"/>
    <col min="12291" max="12293" width="0" style="1" hidden="1" customWidth="1"/>
    <col min="12294" max="12297" width="14.42578125" style="1" customWidth="1"/>
    <col min="12298" max="12544" width="11" style="1"/>
    <col min="12545" max="12545" width="8.7109375" style="1" customWidth="1"/>
    <col min="12546" max="12546" width="77.28515625" style="1" customWidth="1"/>
    <col min="12547" max="12549" width="0" style="1" hidden="1" customWidth="1"/>
    <col min="12550" max="12553" width="14.42578125" style="1" customWidth="1"/>
    <col min="12554" max="12800" width="11" style="1"/>
    <col min="12801" max="12801" width="8.7109375" style="1" customWidth="1"/>
    <col min="12802" max="12802" width="77.28515625" style="1" customWidth="1"/>
    <col min="12803" max="12805" width="0" style="1" hidden="1" customWidth="1"/>
    <col min="12806" max="12809" width="14.42578125" style="1" customWidth="1"/>
    <col min="12810" max="13056" width="11" style="1"/>
    <col min="13057" max="13057" width="8.7109375" style="1" customWidth="1"/>
    <col min="13058" max="13058" width="77.28515625" style="1" customWidth="1"/>
    <col min="13059" max="13061" width="0" style="1" hidden="1" customWidth="1"/>
    <col min="13062" max="13065" width="14.42578125" style="1" customWidth="1"/>
    <col min="13066" max="13312" width="11" style="1"/>
    <col min="13313" max="13313" width="8.7109375" style="1" customWidth="1"/>
    <col min="13314" max="13314" width="77.28515625" style="1" customWidth="1"/>
    <col min="13315" max="13317" width="0" style="1" hidden="1" customWidth="1"/>
    <col min="13318" max="13321" width="14.42578125" style="1" customWidth="1"/>
    <col min="13322" max="13568" width="11" style="1"/>
    <col min="13569" max="13569" width="8.7109375" style="1" customWidth="1"/>
    <col min="13570" max="13570" width="77.28515625" style="1" customWidth="1"/>
    <col min="13571" max="13573" width="0" style="1" hidden="1" customWidth="1"/>
    <col min="13574" max="13577" width="14.42578125" style="1" customWidth="1"/>
    <col min="13578" max="13824" width="11" style="1"/>
    <col min="13825" max="13825" width="8.7109375" style="1" customWidth="1"/>
    <col min="13826" max="13826" width="77.28515625" style="1" customWidth="1"/>
    <col min="13827" max="13829" width="0" style="1" hidden="1" customWidth="1"/>
    <col min="13830" max="13833" width="14.42578125" style="1" customWidth="1"/>
    <col min="13834" max="14080" width="11" style="1"/>
    <col min="14081" max="14081" width="8.7109375" style="1" customWidth="1"/>
    <col min="14082" max="14082" width="77.28515625" style="1" customWidth="1"/>
    <col min="14083" max="14085" width="0" style="1" hidden="1" customWidth="1"/>
    <col min="14086" max="14089" width="14.42578125" style="1" customWidth="1"/>
    <col min="14090" max="14336" width="11" style="1"/>
    <col min="14337" max="14337" width="8.7109375" style="1" customWidth="1"/>
    <col min="14338" max="14338" width="77.28515625" style="1" customWidth="1"/>
    <col min="14339" max="14341" width="0" style="1" hidden="1" customWidth="1"/>
    <col min="14342" max="14345" width="14.42578125" style="1" customWidth="1"/>
    <col min="14346" max="14592" width="11" style="1"/>
    <col min="14593" max="14593" width="8.7109375" style="1" customWidth="1"/>
    <col min="14594" max="14594" width="77.28515625" style="1" customWidth="1"/>
    <col min="14595" max="14597" width="0" style="1" hidden="1" customWidth="1"/>
    <col min="14598" max="14601" width="14.42578125" style="1" customWidth="1"/>
    <col min="14602" max="14848" width="11" style="1"/>
    <col min="14849" max="14849" width="8.7109375" style="1" customWidth="1"/>
    <col min="14850" max="14850" width="77.28515625" style="1" customWidth="1"/>
    <col min="14851" max="14853" width="0" style="1" hidden="1" customWidth="1"/>
    <col min="14854" max="14857" width="14.42578125" style="1" customWidth="1"/>
    <col min="14858" max="15104" width="11" style="1"/>
    <col min="15105" max="15105" width="8.7109375" style="1" customWidth="1"/>
    <col min="15106" max="15106" width="77.28515625" style="1" customWidth="1"/>
    <col min="15107" max="15109" width="0" style="1" hidden="1" customWidth="1"/>
    <col min="15110" max="15113" width="14.42578125" style="1" customWidth="1"/>
    <col min="15114" max="15360" width="11" style="1"/>
    <col min="15361" max="15361" width="8.7109375" style="1" customWidth="1"/>
    <col min="15362" max="15362" width="77.28515625" style="1" customWidth="1"/>
    <col min="15363" max="15365" width="0" style="1" hidden="1" customWidth="1"/>
    <col min="15366" max="15369" width="14.42578125" style="1" customWidth="1"/>
    <col min="15370" max="15616" width="11" style="1"/>
    <col min="15617" max="15617" width="8.7109375" style="1" customWidth="1"/>
    <col min="15618" max="15618" width="77.28515625" style="1" customWidth="1"/>
    <col min="15619" max="15621" width="0" style="1" hidden="1" customWidth="1"/>
    <col min="15622" max="15625" width="14.42578125" style="1" customWidth="1"/>
    <col min="15626" max="15872" width="11" style="1"/>
    <col min="15873" max="15873" width="8.7109375" style="1" customWidth="1"/>
    <col min="15874" max="15874" width="77.28515625" style="1" customWidth="1"/>
    <col min="15875" max="15877" width="0" style="1" hidden="1" customWidth="1"/>
    <col min="15878" max="15881" width="14.42578125" style="1" customWidth="1"/>
    <col min="15882" max="16128" width="11" style="1"/>
    <col min="16129" max="16129" width="8.7109375" style="1" customWidth="1"/>
    <col min="16130" max="16130" width="77.28515625" style="1" customWidth="1"/>
    <col min="16131" max="16133" width="0" style="1" hidden="1" customWidth="1"/>
    <col min="16134" max="16137" width="14.42578125" style="1" customWidth="1"/>
    <col min="16138" max="16384" width="11" style="1"/>
  </cols>
  <sheetData>
    <row r="2" spans="1:9" ht="14.25">
      <c r="A2" s="56" t="s">
        <v>0</v>
      </c>
      <c r="B2" s="56"/>
      <c r="C2" s="56"/>
      <c r="D2" s="56"/>
      <c r="E2" s="56"/>
      <c r="F2" s="56"/>
      <c r="G2" s="56"/>
      <c r="H2" s="56"/>
      <c r="I2" s="56"/>
    </row>
    <row r="3" spans="1:9" ht="14.25">
      <c r="A3" s="56" t="s">
        <v>1</v>
      </c>
      <c r="B3" s="56"/>
      <c r="C3" s="56"/>
      <c r="D3" s="56"/>
      <c r="E3" s="56"/>
      <c r="F3" s="56"/>
      <c r="G3" s="56"/>
      <c r="H3" s="56"/>
      <c r="I3" s="56"/>
    </row>
    <row r="4" spans="1:9" ht="14.25">
      <c r="A4" s="56" t="s">
        <v>2</v>
      </c>
      <c r="B4" s="56"/>
      <c r="C4" s="56"/>
      <c r="D4" s="56"/>
      <c r="E4" s="56"/>
      <c r="F4" s="56"/>
      <c r="G4" s="56"/>
      <c r="H4" s="56"/>
      <c r="I4" s="56"/>
    </row>
    <row r="5" spans="1:9">
      <c r="A5" s="2"/>
      <c r="B5" s="2"/>
      <c r="C5" s="2"/>
      <c r="D5" s="2"/>
      <c r="E5" s="2"/>
      <c r="F5" s="2"/>
      <c r="G5" s="2"/>
      <c r="H5" s="2"/>
      <c r="I5" s="2"/>
    </row>
    <row r="6" spans="1:9" ht="12.75" customHeight="1">
      <c r="A6" s="3"/>
      <c r="B6" s="4"/>
      <c r="C6" s="5"/>
      <c r="D6" s="5"/>
      <c r="E6" s="5"/>
      <c r="F6" s="5"/>
      <c r="G6" s="5"/>
      <c r="H6" s="6"/>
      <c r="I6" s="7" t="s">
        <v>3</v>
      </c>
    </row>
    <row r="7" spans="1:9" ht="12.75" customHeight="1">
      <c r="A7" s="57" t="s">
        <v>4</v>
      </c>
      <c r="B7" s="59" t="s">
        <v>5</v>
      </c>
      <c r="C7" s="8" t="s">
        <v>6</v>
      </c>
      <c r="D7" s="60" t="s">
        <v>6</v>
      </c>
      <c r="E7" s="60"/>
      <c r="F7" s="60"/>
      <c r="G7" s="60"/>
      <c r="H7" s="60"/>
      <c r="I7" s="61"/>
    </row>
    <row r="8" spans="1:9">
      <c r="A8" s="58"/>
      <c r="B8" s="59"/>
      <c r="C8" s="9"/>
      <c r="D8" s="10"/>
      <c r="E8" s="11"/>
      <c r="F8" s="11" t="s">
        <v>7</v>
      </c>
      <c r="G8" s="11" t="s">
        <v>8</v>
      </c>
      <c r="H8" s="11" t="s">
        <v>9</v>
      </c>
      <c r="I8" s="11" t="s">
        <v>10</v>
      </c>
    </row>
    <row r="9" spans="1:9">
      <c r="A9" s="12" t="s">
        <v>11</v>
      </c>
      <c r="B9" s="12" t="s">
        <v>12</v>
      </c>
      <c r="C9" s="13"/>
      <c r="D9" s="14"/>
      <c r="E9" s="12"/>
      <c r="F9" s="12">
        <v>3</v>
      </c>
      <c r="G9" s="12">
        <v>4</v>
      </c>
      <c r="H9" s="12">
        <v>5</v>
      </c>
      <c r="I9" s="15">
        <v>6</v>
      </c>
    </row>
    <row r="10" spans="1:9" ht="14.1" customHeight="1">
      <c r="A10" s="16">
        <v>1</v>
      </c>
      <c r="B10" s="17" t="s">
        <v>13</v>
      </c>
      <c r="C10" s="18"/>
      <c r="D10" s="19"/>
      <c r="E10" s="19"/>
      <c r="F10" s="20">
        <v>280300</v>
      </c>
      <c r="G10" s="20">
        <v>198649</v>
      </c>
      <c r="H10" s="20">
        <v>191896</v>
      </c>
      <c r="I10" s="21">
        <f>SUM(F10:H10)</f>
        <v>670845</v>
      </c>
    </row>
    <row r="11" spans="1:9" ht="13.5" customHeight="1">
      <c r="A11" s="22">
        <v>2</v>
      </c>
      <c r="B11" s="23" t="s">
        <v>14</v>
      </c>
      <c r="C11" s="24"/>
      <c r="D11" s="25"/>
      <c r="E11" s="25"/>
      <c r="F11" s="26">
        <v>129605</v>
      </c>
      <c r="G11" s="26">
        <v>100780</v>
      </c>
      <c r="H11" s="26">
        <v>256296</v>
      </c>
      <c r="I11" s="21">
        <f t="shared" ref="I11:I60" si="0">SUM(F11:H11)</f>
        <v>486681</v>
      </c>
    </row>
    <row r="12" spans="1:9" ht="14.1" customHeight="1">
      <c r="A12" s="22">
        <v>3</v>
      </c>
      <c r="B12" s="23" t="s">
        <v>15</v>
      </c>
      <c r="C12" s="24"/>
      <c r="D12" s="25"/>
      <c r="E12" s="25"/>
      <c r="F12" s="26">
        <v>264734</v>
      </c>
      <c r="G12" s="26">
        <v>70236</v>
      </c>
      <c r="H12" s="26">
        <v>135627</v>
      </c>
      <c r="I12" s="21">
        <f t="shared" si="0"/>
        <v>470597</v>
      </c>
    </row>
    <row r="13" spans="1:9" ht="14.1" customHeight="1">
      <c r="A13" s="22">
        <v>4</v>
      </c>
      <c r="B13" s="23" t="s">
        <v>16</v>
      </c>
      <c r="C13" s="24"/>
      <c r="D13" s="25"/>
      <c r="E13" s="25"/>
      <c r="F13" s="26">
        <v>55231</v>
      </c>
      <c r="G13" s="25">
        <v>0</v>
      </c>
      <c r="H13" s="26">
        <v>90277</v>
      </c>
      <c r="I13" s="21">
        <f t="shared" si="0"/>
        <v>145508</v>
      </c>
    </row>
    <row r="14" spans="1:9" ht="14.1" customHeight="1">
      <c r="A14" s="22">
        <v>5</v>
      </c>
      <c r="B14" s="23" t="s">
        <v>17</v>
      </c>
      <c r="C14" s="24"/>
      <c r="D14" s="25"/>
      <c r="E14" s="25"/>
      <c r="F14" s="26">
        <v>230736</v>
      </c>
      <c r="G14" s="25">
        <v>0</v>
      </c>
      <c r="H14" s="26">
        <v>41519</v>
      </c>
      <c r="I14" s="21">
        <f t="shared" si="0"/>
        <v>272255</v>
      </c>
    </row>
    <row r="15" spans="1:9" ht="14.1" customHeight="1">
      <c r="A15" s="22">
        <v>6</v>
      </c>
      <c r="B15" s="23" t="s">
        <v>18</v>
      </c>
      <c r="C15" s="24"/>
      <c r="D15" s="25"/>
      <c r="E15" s="25"/>
      <c r="F15" s="26">
        <v>180000</v>
      </c>
      <c r="G15" s="25">
        <v>0</v>
      </c>
      <c r="H15" s="26">
        <v>183836</v>
      </c>
      <c r="I15" s="21">
        <f t="shared" si="0"/>
        <v>363836</v>
      </c>
    </row>
    <row r="16" spans="1:9" ht="14.1" customHeight="1">
      <c r="A16" s="22">
        <v>7</v>
      </c>
      <c r="B16" s="23" t="s">
        <v>19</v>
      </c>
      <c r="C16" s="24"/>
      <c r="D16" s="25"/>
      <c r="E16" s="25"/>
      <c r="F16" s="26">
        <v>1649649</v>
      </c>
      <c r="G16" s="26">
        <v>399080</v>
      </c>
      <c r="H16" s="26">
        <v>1979565</v>
      </c>
      <c r="I16" s="21">
        <f t="shared" si="0"/>
        <v>4028294</v>
      </c>
    </row>
    <row r="17" spans="1:9" ht="14.1" customHeight="1">
      <c r="A17" s="22">
        <v>8</v>
      </c>
      <c r="B17" s="23" t="s">
        <v>20</v>
      </c>
      <c r="C17" s="24"/>
      <c r="D17" s="25"/>
      <c r="E17" s="25"/>
      <c r="F17" s="26" t="s">
        <v>21</v>
      </c>
      <c r="G17" s="25">
        <v>0</v>
      </c>
      <c r="H17" s="26">
        <v>30814</v>
      </c>
      <c r="I17" s="21">
        <f t="shared" si="0"/>
        <v>30814</v>
      </c>
    </row>
    <row r="18" spans="1:9" ht="14.1" customHeight="1">
      <c r="A18" s="22">
        <v>9</v>
      </c>
      <c r="B18" s="23" t="s">
        <v>22</v>
      </c>
      <c r="C18" s="24"/>
      <c r="D18" s="25"/>
      <c r="E18" s="25"/>
      <c r="F18" s="26" t="s">
        <v>21</v>
      </c>
      <c r="G18" s="25">
        <v>0</v>
      </c>
      <c r="H18" s="26">
        <v>63916</v>
      </c>
      <c r="I18" s="21">
        <f t="shared" si="0"/>
        <v>63916</v>
      </c>
    </row>
    <row r="19" spans="1:9" ht="14.1" customHeight="1">
      <c r="A19" s="22">
        <v>10</v>
      </c>
      <c r="B19" s="23" t="s">
        <v>23</v>
      </c>
      <c r="C19" s="24"/>
      <c r="D19" s="25"/>
      <c r="E19" s="25"/>
      <c r="F19" s="25">
        <v>0</v>
      </c>
      <c r="G19" s="27">
        <v>54700</v>
      </c>
      <c r="H19" s="26">
        <v>13654080</v>
      </c>
      <c r="I19" s="21">
        <f t="shared" si="0"/>
        <v>13708780</v>
      </c>
    </row>
    <row r="20" spans="1:9" ht="14.1" customHeight="1">
      <c r="A20" s="22">
        <v>11</v>
      </c>
      <c r="B20" s="23" t="s">
        <v>24</v>
      </c>
      <c r="C20" s="24"/>
      <c r="D20" s="25"/>
      <c r="E20" s="25"/>
      <c r="F20" s="26">
        <v>107536</v>
      </c>
      <c r="G20" s="26">
        <v>3054</v>
      </c>
      <c r="H20" s="26">
        <v>214276</v>
      </c>
      <c r="I20" s="21">
        <f t="shared" si="0"/>
        <v>324866</v>
      </c>
    </row>
    <row r="21" spans="1:9">
      <c r="A21" s="22">
        <v>12</v>
      </c>
      <c r="B21" s="23" t="s">
        <v>25</v>
      </c>
      <c r="C21" s="24"/>
      <c r="D21" s="25"/>
      <c r="E21" s="25"/>
      <c r="F21" s="26">
        <v>995644</v>
      </c>
      <c r="G21" s="26">
        <v>83374</v>
      </c>
      <c r="H21" s="26">
        <v>722204</v>
      </c>
      <c r="I21" s="21">
        <f t="shared" si="0"/>
        <v>1801222</v>
      </c>
    </row>
    <row r="22" spans="1:9" ht="14.1" customHeight="1">
      <c r="A22" s="22" t="s">
        <v>26</v>
      </c>
      <c r="B22" s="23" t="s">
        <v>27</v>
      </c>
      <c r="C22" s="24"/>
      <c r="D22" s="25"/>
      <c r="E22" s="25"/>
      <c r="F22" s="25">
        <v>0</v>
      </c>
      <c r="G22" s="25">
        <v>0</v>
      </c>
      <c r="H22" s="26">
        <v>57503</v>
      </c>
      <c r="I22" s="21">
        <f t="shared" si="0"/>
        <v>57503</v>
      </c>
    </row>
    <row r="23" spans="1:9" ht="14.1" customHeight="1">
      <c r="A23" s="22">
        <v>13</v>
      </c>
      <c r="B23" s="23" t="s">
        <v>28</v>
      </c>
      <c r="C23" s="24"/>
      <c r="D23" s="25"/>
      <c r="E23" s="25"/>
      <c r="F23" s="26">
        <v>1540134</v>
      </c>
      <c r="G23" s="26">
        <v>163027</v>
      </c>
      <c r="H23" s="26">
        <v>882555</v>
      </c>
      <c r="I23" s="21">
        <f t="shared" si="0"/>
        <v>2585716</v>
      </c>
    </row>
    <row r="24" spans="1:9" ht="14.1" customHeight="1">
      <c r="A24" s="22">
        <v>14</v>
      </c>
      <c r="B24" s="23" t="s">
        <v>29</v>
      </c>
      <c r="C24" s="24"/>
      <c r="D24" s="25"/>
      <c r="E24" s="25"/>
      <c r="F24" s="27">
        <v>10000</v>
      </c>
      <c r="G24" s="25">
        <v>0</v>
      </c>
      <c r="H24" s="26">
        <v>400463</v>
      </c>
      <c r="I24" s="21">
        <f t="shared" si="0"/>
        <v>410463</v>
      </c>
    </row>
    <row r="25" spans="1:9" ht="14.1" customHeight="1">
      <c r="A25" s="22">
        <v>15</v>
      </c>
      <c r="B25" s="23" t="s">
        <v>30</v>
      </c>
      <c r="C25" s="24"/>
      <c r="D25" s="25"/>
      <c r="E25" s="25"/>
      <c r="F25" s="26">
        <v>173252</v>
      </c>
      <c r="G25" s="25">
        <v>0</v>
      </c>
      <c r="H25" s="26">
        <v>135858</v>
      </c>
      <c r="I25" s="21">
        <f t="shared" si="0"/>
        <v>309110</v>
      </c>
    </row>
    <row r="26" spans="1:9" ht="14.1" customHeight="1">
      <c r="A26" s="22">
        <v>16</v>
      </c>
      <c r="B26" s="23" t="s">
        <v>31</v>
      </c>
      <c r="C26" s="24"/>
      <c r="D26" s="25"/>
      <c r="E26" s="25"/>
      <c r="F26" s="26">
        <v>121742</v>
      </c>
      <c r="G26" s="26">
        <v>28023</v>
      </c>
      <c r="H26" s="26">
        <v>120800</v>
      </c>
      <c r="I26" s="21">
        <f t="shared" si="0"/>
        <v>270565</v>
      </c>
    </row>
    <row r="27" spans="1:9" ht="14.1" customHeight="1">
      <c r="A27" s="22">
        <v>17</v>
      </c>
      <c r="B27" s="23" t="s">
        <v>32</v>
      </c>
      <c r="C27" s="24"/>
      <c r="D27" s="25"/>
      <c r="E27" s="25"/>
      <c r="F27" s="26">
        <v>106600</v>
      </c>
      <c r="G27" s="25">
        <v>0</v>
      </c>
      <c r="H27" s="26">
        <v>39225</v>
      </c>
      <c r="I27" s="21">
        <f t="shared" si="0"/>
        <v>145825</v>
      </c>
    </row>
    <row r="28" spans="1:9" ht="14.1" customHeight="1">
      <c r="A28" s="22">
        <v>18</v>
      </c>
      <c r="B28" s="23" t="s">
        <v>33</v>
      </c>
      <c r="C28" s="24"/>
      <c r="D28" s="25"/>
      <c r="E28" s="25"/>
      <c r="F28" s="26">
        <v>71864</v>
      </c>
      <c r="G28" s="26" t="s">
        <v>21</v>
      </c>
      <c r="H28" s="25">
        <v>0</v>
      </c>
      <c r="I28" s="21">
        <f t="shared" si="0"/>
        <v>71864</v>
      </c>
    </row>
    <row r="29" spans="1:9" ht="14.1" customHeight="1">
      <c r="A29" s="22">
        <v>19</v>
      </c>
      <c r="B29" s="23" t="s">
        <v>34</v>
      </c>
      <c r="C29" s="24"/>
      <c r="D29" s="25"/>
      <c r="E29" s="25"/>
      <c r="F29" s="26">
        <v>1484049</v>
      </c>
      <c r="G29" s="26">
        <v>1746</v>
      </c>
      <c r="H29" s="26">
        <v>33605</v>
      </c>
      <c r="I29" s="21">
        <f t="shared" si="0"/>
        <v>1519400</v>
      </c>
    </row>
    <row r="30" spans="1:9" ht="14.1" customHeight="1">
      <c r="A30" s="28">
        <v>20</v>
      </c>
      <c r="B30" s="23" t="s">
        <v>35</v>
      </c>
      <c r="C30" s="24"/>
      <c r="D30" s="25"/>
      <c r="E30" s="25"/>
      <c r="F30" s="26" t="s">
        <v>21</v>
      </c>
      <c r="G30" s="25">
        <v>0</v>
      </c>
      <c r="H30" s="26">
        <v>221596</v>
      </c>
      <c r="I30" s="21">
        <f t="shared" si="0"/>
        <v>221596</v>
      </c>
    </row>
    <row r="31" spans="1:9" ht="14.1" customHeight="1">
      <c r="A31" s="22">
        <v>21</v>
      </c>
      <c r="B31" s="23" t="s">
        <v>36</v>
      </c>
      <c r="C31" s="24"/>
      <c r="D31" s="25"/>
      <c r="E31" s="25"/>
      <c r="F31" s="26">
        <v>494200</v>
      </c>
      <c r="G31" s="25">
        <v>0</v>
      </c>
      <c r="H31" s="26">
        <v>40944</v>
      </c>
      <c r="I31" s="21">
        <f t="shared" si="0"/>
        <v>535144</v>
      </c>
    </row>
    <row r="32" spans="1:9" ht="14.1" customHeight="1">
      <c r="A32" s="22">
        <v>22</v>
      </c>
      <c r="B32" s="23" t="s">
        <v>37</v>
      </c>
      <c r="C32" s="24"/>
      <c r="D32" s="25"/>
      <c r="E32" s="25"/>
      <c r="F32" s="26">
        <v>4225450</v>
      </c>
      <c r="G32" s="26">
        <v>15589</v>
      </c>
      <c r="H32" s="26">
        <v>2460108</v>
      </c>
      <c r="I32" s="21">
        <f t="shared" si="0"/>
        <v>6701147</v>
      </c>
    </row>
    <row r="33" spans="1:9" ht="14.1" customHeight="1">
      <c r="A33" s="22">
        <v>23</v>
      </c>
      <c r="B33" s="23" t="s">
        <v>38</v>
      </c>
      <c r="C33" s="24"/>
      <c r="D33" s="25"/>
      <c r="E33" s="25"/>
      <c r="F33" s="26" t="s">
        <v>21</v>
      </c>
      <c r="G33" s="25">
        <v>0</v>
      </c>
      <c r="H33" s="26">
        <v>50249</v>
      </c>
      <c r="I33" s="21">
        <f t="shared" si="0"/>
        <v>50249</v>
      </c>
    </row>
    <row r="34" spans="1:9" ht="14.1" customHeight="1">
      <c r="A34" s="22">
        <v>24</v>
      </c>
      <c r="B34" s="23" t="s">
        <v>39</v>
      </c>
      <c r="C34" s="24"/>
      <c r="D34" s="25"/>
      <c r="E34" s="25"/>
      <c r="F34" s="26" t="s">
        <v>21</v>
      </c>
      <c r="G34" s="25">
        <v>0</v>
      </c>
      <c r="H34" s="26">
        <v>144661</v>
      </c>
      <c r="I34" s="21">
        <f t="shared" si="0"/>
        <v>144661</v>
      </c>
    </row>
    <row r="35" spans="1:9" ht="14.1" customHeight="1">
      <c r="A35" s="29">
        <v>25</v>
      </c>
      <c r="B35" s="30" t="s">
        <v>40</v>
      </c>
      <c r="C35" s="31"/>
      <c r="D35" s="32"/>
      <c r="E35" s="32"/>
      <c r="F35" s="33">
        <v>15960</v>
      </c>
      <c r="G35" s="32">
        <v>0</v>
      </c>
      <c r="H35" s="33">
        <v>22772</v>
      </c>
      <c r="I35" s="21">
        <f t="shared" si="0"/>
        <v>38732</v>
      </c>
    </row>
    <row r="36" spans="1:9" ht="14.1" customHeight="1">
      <c r="A36" s="34">
        <v>26</v>
      </c>
      <c r="B36" s="35" t="s">
        <v>41</v>
      </c>
      <c r="C36" s="36"/>
      <c r="D36" s="37"/>
      <c r="E36" s="37"/>
      <c r="F36" s="38" t="s">
        <v>21</v>
      </c>
      <c r="G36" s="37">
        <v>0</v>
      </c>
      <c r="H36" s="38">
        <v>42032</v>
      </c>
      <c r="I36" s="21">
        <f t="shared" si="0"/>
        <v>42032</v>
      </c>
    </row>
    <row r="37" spans="1:9" ht="14.1" customHeight="1">
      <c r="A37" s="22">
        <v>27</v>
      </c>
      <c r="B37" s="23" t="s">
        <v>42</v>
      </c>
      <c r="C37" s="24"/>
      <c r="D37" s="25"/>
      <c r="E37" s="25"/>
      <c r="F37" s="26" t="s">
        <v>21</v>
      </c>
      <c r="G37" s="25">
        <v>0</v>
      </c>
      <c r="H37" s="26">
        <v>10896</v>
      </c>
      <c r="I37" s="21">
        <f t="shared" si="0"/>
        <v>10896</v>
      </c>
    </row>
    <row r="38" spans="1:9" ht="25.5">
      <c r="A38" s="22">
        <v>28</v>
      </c>
      <c r="B38" s="23" t="s">
        <v>43</v>
      </c>
      <c r="C38" s="24"/>
      <c r="D38" s="25"/>
      <c r="E38" s="25"/>
      <c r="F38" s="26">
        <v>30000</v>
      </c>
      <c r="G38" s="26">
        <v>2233</v>
      </c>
      <c r="H38" s="26">
        <v>59099</v>
      </c>
      <c r="I38" s="21">
        <f t="shared" si="0"/>
        <v>91332</v>
      </c>
    </row>
    <row r="39" spans="1:9">
      <c r="A39" s="22">
        <v>29</v>
      </c>
      <c r="B39" s="23" t="s">
        <v>44</v>
      </c>
      <c r="C39" s="24"/>
      <c r="D39" s="25"/>
      <c r="E39" s="25"/>
      <c r="F39" s="26">
        <v>291611</v>
      </c>
      <c r="G39" s="26">
        <v>11956</v>
      </c>
      <c r="H39" s="26">
        <v>25480</v>
      </c>
      <c r="I39" s="21">
        <f t="shared" si="0"/>
        <v>329047</v>
      </c>
    </row>
    <row r="40" spans="1:9" ht="14.1" customHeight="1">
      <c r="A40" s="22">
        <v>30</v>
      </c>
      <c r="B40" s="23" t="s">
        <v>45</v>
      </c>
      <c r="C40" s="24"/>
      <c r="D40" s="25"/>
      <c r="E40" s="25"/>
      <c r="F40" s="26">
        <v>163430</v>
      </c>
      <c r="G40" s="26">
        <v>71600</v>
      </c>
      <c r="H40" s="26">
        <v>2422327</v>
      </c>
      <c r="I40" s="21">
        <f t="shared" si="0"/>
        <v>2657357</v>
      </c>
    </row>
    <row r="41" spans="1:9" ht="14.1" customHeight="1">
      <c r="A41" s="22">
        <v>31</v>
      </c>
      <c r="B41" s="23" t="s">
        <v>46</v>
      </c>
      <c r="C41" s="24"/>
      <c r="D41" s="25"/>
      <c r="E41" s="25"/>
      <c r="F41" s="26">
        <v>708726</v>
      </c>
      <c r="G41" s="26">
        <v>40930</v>
      </c>
      <c r="H41" s="26">
        <v>819495</v>
      </c>
      <c r="I41" s="21">
        <f t="shared" si="0"/>
        <v>1569151</v>
      </c>
    </row>
    <row r="42" spans="1:9" ht="14.1" customHeight="1">
      <c r="A42" s="22">
        <v>32</v>
      </c>
      <c r="B42" s="23" t="s">
        <v>47</v>
      </c>
      <c r="C42" s="24"/>
      <c r="D42" s="25"/>
      <c r="E42" s="25"/>
      <c r="F42" s="26">
        <v>17700</v>
      </c>
      <c r="G42" s="26" t="s">
        <v>26</v>
      </c>
      <c r="H42" s="26">
        <v>50396</v>
      </c>
      <c r="I42" s="21">
        <f t="shared" si="0"/>
        <v>68096</v>
      </c>
    </row>
    <row r="43" spans="1:9" ht="14.1" customHeight="1">
      <c r="A43" s="22">
        <v>33</v>
      </c>
      <c r="B43" s="23" t="s">
        <v>48</v>
      </c>
      <c r="C43" s="24"/>
      <c r="D43" s="25"/>
      <c r="E43" s="25"/>
      <c r="F43" s="26">
        <v>307300</v>
      </c>
      <c r="G43" s="26">
        <v>68485</v>
      </c>
      <c r="H43" s="26">
        <v>105680</v>
      </c>
      <c r="I43" s="21">
        <f t="shared" si="0"/>
        <v>481465</v>
      </c>
    </row>
    <row r="44" spans="1:9" ht="14.1" customHeight="1">
      <c r="A44" s="28" t="s">
        <v>26</v>
      </c>
      <c r="B44" s="23" t="s">
        <v>49</v>
      </c>
      <c r="C44" s="24"/>
      <c r="D44" s="25"/>
      <c r="E44" s="25"/>
      <c r="F44" s="26" t="s">
        <v>21</v>
      </c>
      <c r="G44" s="26" t="s">
        <v>21</v>
      </c>
      <c r="H44" s="26">
        <v>27028</v>
      </c>
      <c r="I44" s="21">
        <f t="shared" si="0"/>
        <v>27028</v>
      </c>
    </row>
    <row r="45" spans="1:9" ht="14.1" customHeight="1">
      <c r="A45" s="22">
        <v>34</v>
      </c>
      <c r="B45" s="23" t="s">
        <v>50</v>
      </c>
      <c r="C45" s="24"/>
      <c r="D45" s="25"/>
      <c r="E45" s="25"/>
      <c r="F45" s="26">
        <v>1796749</v>
      </c>
      <c r="G45" s="26">
        <v>484306</v>
      </c>
      <c r="H45" s="26">
        <v>456457</v>
      </c>
      <c r="I45" s="21">
        <f t="shared" si="0"/>
        <v>2737512</v>
      </c>
    </row>
    <row r="46" spans="1:9" ht="14.1" customHeight="1">
      <c r="A46" s="22">
        <v>35</v>
      </c>
      <c r="B46" s="23" t="s">
        <v>51</v>
      </c>
      <c r="C46" s="24"/>
      <c r="D46" s="25"/>
      <c r="E46" s="25"/>
      <c r="F46" s="26">
        <v>1502352</v>
      </c>
      <c r="G46" s="26">
        <v>85912</v>
      </c>
      <c r="H46" s="26">
        <v>186558</v>
      </c>
      <c r="I46" s="21">
        <f t="shared" si="0"/>
        <v>1774822</v>
      </c>
    </row>
    <row r="47" spans="1:9" ht="14.1" customHeight="1">
      <c r="A47" s="22">
        <v>36</v>
      </c>
      <c r="B47" s="23" t="s">
        <v>52</v>
      </c>
      <c r="C47" s="24"/>
      <c r="D47" s="25"/>
      <c r="E47" s="25"/>
      <c r="F47" s="26">
        <v>19900</v>
      </c>
      <c r="G47" s="39">
        <v>0</v>
      </c>
      <c r="H47" s="25">
        <v>0</v>
      </c>
      <c r="I47" s="21">
        <f t="shared" si="0"/>
        <v>19900</v>
      </c>
    </row>
    <row r="48" spans="1:9" ht="14.1" customHeight="1">
      <c r="A48" s="22">
        <v>37</v>
      </c>
      <c r="B48" s="23" t="s">
        <v>53</v>
      </c>
      <c r="C48" s="24"/>
      <c r="D48" s="25"/>
      <c r="E48" s="25"/>
      <c r="F48" s="26">
        <v>52000</v>
      </c>
      <c r="G48" s="26">
        <v>11300</v>
      </c>
      <c r="H48" s="26">
        <v>353363</v>
      </c>
      <c r="I48" s="21">
        <f t="shared" si="0"/>
        <v>416663</v>
      </c>
    </row>
    <row r="49" spans="1:9" ht="14.1" customHeight="1">
      <c r="A49" s="22">
        <v>38</v>
      </c>
      <c r="B49" s="23" t="s">
        <v>54</v>
      </c>
      <c r="C49" s="24"/>
      <c r="D49" s="25"/>
      <c r="E49" s="25"/>
      <c r="F49" s="26">
        <v>568206</v>
      </c>
      <c r="G49" s="26">
        <v>508810</v>
      </c>
      <c r="H49" s="26">
        <v>88500</v>
      </c>
      <c r="I49" s="21">
        <f t="shared" si="0"/>
        <v>1165516</v>
      </c>
    </row>
    <row r="50" spans="1:9" ht="14.1" customHeight="1">
      <c r="A50" s="22">
        <v>39</v>
      </c>
      <c r="B50" s="23" t="s">
        <v>55</v>
      </c>
      <c r="C50" s="24"/>
      <c r="D50" s="25"/>
      <c r="E50" s="25"/>
      <c r="F50" s="26">
        <v>148992</v>
      </c>
      <c r="G50" s="26">
        <v>31581</v>
      </c>
      <c r="H50" s="26">
        <v>20922</v>
      </c>
      <c r="I50" s="21">
        <f t="shared" si="0"/>
        <v>201495</v>
      </c>
    </row>
    <row r="51" spans="1:9" ht="14.1" customHeight="1">
      <c r="A51" s="22">
        <v>40</v>
      </c>
      <c r="B51" s="40" t="s">
        <v>56</v>
      </c>
      <c r="C51" s="41"/>
      <c r="D51" s="25"/>
      <c r="E51" s="25"/>
      <c r="F51" s="26">
        <v>1045389</v>
      </c>
      <c r="G51" s="26">
        <v>637366</v>
      </c>
      <c r="H51" s="26">
        <v>50796</v>
      </c>
      <c r="I51" s="21">
        <f t="shared" si="0"/>
        <v>1733551</v>
      </c>
    </row>
    <row r="52" spans="1:9" ht="14.1" customHeight="1">
      <c r="A52" s="22">
        <v>41</v>
      </c>
      <c r="B52" s="23" t="s">
        <v>57</v>
      </c>
      <c r="C52" s="42"/>
      <c r="D52" s="25"/>
      <c r="E52" s="25"/>
      <c r="F52" s="26">
        <v>2363728</v>
      </c>
      <c r="G52" s="26">
        <v>109021</v>
      </c>
      <c r="H52" s="26">
        <v>104132</v>
      </c>
      <c r="I52" s="21">
        <f t="shared" si="0"/>
        <v>2576881</v>
      </c>
    </row>
    <row r="53" spans="1:9" ht="14.1" customHeight="1">
      <c r="A53" s="22">
        <v>42</v>
      </c>
      <c r="B53" s="23" t="s">
        <v>58</v>
      </c>
      <c r="C53" s="24"/>
      <c r="D53" s="43"/>
      <c r="E53" s="25"/>
      <c r="F53" s="26" t="s">
        <v>21</v>
      </c>
      <c r="G53" s="26" t="s">
        <v>21</v>
      </c>
      <c r="H53" s="26">
        <v>49296</v>
      </c>
      <c r="I53" s="21">
        <f t="shared" si="0"/>
        <v>49296</v>
      </c>
    </row>
    <row r="54" spans="1:9" ht="14.1" customHeight="1">
      <c r="A54" s="22">
        <v>43</v>
      </c>
      <c r="B54" s="23" t="s">
        <v>59</v>
      </c>
      <c r="C54" s="24"/>
      <c r="D54" s="44"/>
      <c r="E54" s="45"/>
      <c r="F54" s="46">
        <v>1188506</v>
      </c>
      <c r="G54" s="47">
        <v>0</v>
      </c>
      <c r="H54" s="46">
        <v>2554640</v>
      </c>
      <c r="I54" s="21">
        <f t="shared" si="0"/>
        <v>3743146</v>
      </c>
    </row>
    <row r="55" spans="1:9" ht="14.1" customHeight="1">
      <c r="A55" s="29">
        <v>46</v>
      </c>
      <c r="B55" s="30" t="s">
        <v>60</v>
      </c>
      <c r="C55" s="31"/>
      <c r="D55" s="32"/>
      <c r="E55" s="32"/>
      <c r="F55" s="32">
        <v>0</v>
      </c>
      <c r="G55" s="32">
        <v>0</v>
      </c>
      <c r="H55" s="33">
        <v>39571</v>
      </c>
      <c r="I55" s="21">
        <f t="shared" si="0"/>
        <v>39571</v>
      </c>
    </row>
    <row r="56" spans="1:9" ht="14.1" customHeight="1">
      <c r="A56" s="48"/>
      <c r="B56" s="49" t="s">
        <v>61</v>
      </c>
      <c r="C56" s="50"/>
      <c r="D56" s="51"/>
      <c r="E56" s="51"/>
      <c r="F56" s="52">
        <f>SUM(F10:F55)</f>
        <v>22341275</v>
      </c>
      <c r="G56" s="52">
        <f>SUM(G10:G55)</f>
        <v>3181758</v>
      </c>
      <c r="H56" s="52">
        <f>SUM(H10:H55)</f>
        <v>29641313</v>
      </c>
      <c r="I56" s="21">
        <f t="shared" si="0"/>
        <v>55164346</v>
      </c>
    </row>
    <row r="57" spans="1:9" ht="14.1" customHeight="1">
      <c r="A57" s="48"/>
      <c r="B57" s="49" t="s">
        <v>62</v>
      </c>
      <c r="C57" s="53"/>
      <c r="D57" s="51"/>
      <c r="E57" s="51"/>
      <c r="F57" s="52">
        <v>22000</v>
      </c>
      <c r="G57" s="52" t="s">
        <v>21</v>
      </c>
      <c r="H57" s="52">
        <v>1287173</v>
      </c>
      <c r="I57" s="21">
        <f t="shared" si="0"/>
        <v>1309173</v>
      </c>
    </row>
    <row r="58" spans="1:9" ht="14.1" customHeight="1">
      <c r="A58" s="48"/>
      <c r="B58" s="49" t="s">
        <v>63</v>
      </c>
      <c r="C58" s="50"/>
      <c r="D58" s="51"/>
      <c r="E58" s="51"/>
      <c r="F58" s="52">
        <f>F56-F57</f>
        <v>22319275</v>
      </c>
      <c r="G58" s="52">
        <f>G56-G57</f>
        <v>3181758</v>
      </c>
      <c r="H58" s="52">
        <f>H56-H57</f>
        <v>28354140</v>
      </c>
      <c r="I58" s="21">
        <f t="shared" si="0"/>
        <v>53855173</v>
      </c>
    </row>
    <row r="59" spans="1:9" ht="14.1" customHeight="1">
      <c r="A59" s="48"/>
      <c r="B59" s="49" t="s">
        <v>64</v>
      </c>
      <c r="C59" s="53"/>
      <c r="D59" s="51"/>
      <c r="E59" s="51"/>
      <c r="F59" s="51">
        <v>0</v>
      </c>
      <c r="G59" s="52" t="s">
        <v>21</v>
      </c>
      <c r="H59" s="52">
        <v>7360348</v>
      </c>
      <c r="I59" s="21">
        <f t="shared" si="0"/>
        <v>7360348</v>
      </c>
    </row>
    <row r="60" spans="1:9" ht="14.1" customHeight="1">
      <c r="A60" s="48"/>
      <c r="B60" s="49" t="s">
        <v>65</v>
      </c>
      <c r="C60" s="50"/>
      <c r="D60" s="51"/>
      <c r="E60" s="51"/>
      <c r="F60" s="52">
        <f>F58</f>
        <v>22319275</v>
      </c>
      <c r="G60" s="52">
        <f>G58</f>
        <v>3181758</v>
      </c>
      <c r="H60" s="52">
        <f>H58-H59</f>
        <v>20993792</v>
      </c>
      <c r="I60" s="21">
        <f t="shared" si="0"/>
        <v>46494825</v>
      </c>
    </row>
  </sheetData>
  <autoFilter ref="A9:I60"/>
  <mergeCells count="6">
    <mergeCell ref="A2:I2"/>
    <mergeCell ref="A3:I3"/>
    <mergeCell ref="A4:I4"/>
    <mergeCell ref="A7:A8"/>
    <mergeCell ref="B7:B8"/>
    <mergeCell ref="D7:I7"/>
  </mergeCells>
  <printOptions horizontalCentered="1"/>
  <pageMargins left="1.1811023622047245" right="0.78740157480314965" top="0.74803149606299213" bottom="0.70866141732283472" header="0.51181102362204722" footer="0"/>
  <pageSetup paperSize="9" scale="86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SUMMARY</vt:lpstr>
      <vt:lpstr>Sheet1</vt:lpstr>
      <vt:lpstr>Sheet2</vt:lpstr>
      <vt:lpstr>Sheet3</vt:lpstr>
      <vt:lpstr>SUMMARY!Print_Area</vt:lpstr>
      <vt:lpstr>SUMMARY!Print_Area_MI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Siyon</dc:creator>
  <cp:lastModifiedBy>user</cp:lastModifiedBy>
  <cp:lastPrinted>2013-04-29T07:49:22Z</cp:lastPrinted>
  <dcterms:created xsi:type="dcterms:W3CDTF">2013-04-29T07:18:01Z</dcterms:created>
  <dcterms:modified xsi:type="dcterms:W3CDTF">2013-04-29T07:49:29Z</dcterms:modified>
</cp:coreProperties>
</file>