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25" windowWidth="8985" windowHeight="7320"/>
  </bookViews>
  <sheets>
    <sheet name="dem42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'dem42'!$A$12:$L$28</definedName>
    <definedName name="_rec1">#REF!</definedName>
    <definedName name="_Regression_Int" localSheetId="0" hidden="1">1</definedName>
    <definedName name="ahcap">[2]dem2!$D$646:$L$646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'dem42'!$K$26</definedName>
    <definedName name="np">#REF!</definedName>
    <definedName name="Nutrition">#REF!</definedName>
    <definedName name="oas" localSheetId="0">'dem42'!$D$24:$L$24</definedName>
    <definedName name="oasrec" localSheetId="0">'dem42'!#REF!</definedName>
    <definedName name="oges">#REF!</definedName>
    <definedName name="pension">#REF!</definedName>
    <definedName name="_xlnm.Print_Area" localSheetId="0">'dem42'!$A$1:$L$30</definedName>
    <definedName name="_xlnm.Print_Titles" localSheetId="0">'dem42'!$9:$12</definedName>
    <definedName name="pw">#REF!</definedName>
    <definedName name="pwcap">#REF!</definedName>
    <definedName name="rec">#REF!</definedName>
    <definedName name="reform">#REF!</definedName>
    <definedName name="revise" localSheetId="0">'dem42'!#REF!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'dem42'!#REF!</definedName>
    <definedName name="swc">#REF!</definedName>
    <definedName name="tax">#REF!</definedName>
    <definedName name="udhd">#REF!</definedName>
    <definedName name="urbancap">#REF!</definedName>
    <definedName name="vigilance" localSheetId="0">'dem42'!$E$7:$G$7</definedName>
    <definedName name="vigrec" localSheetId="0">'dem42'!#REF!</definedName>
    <definedName name="Voted" localSheetId="0">'dem42'!$E$7:$G$7</definedName>
    <definedName name="water">#REF!</definedName>
    <definedName name="watercap">#REF!</definedName>
    <definedName name="welfarecap">#REF!</definedName>
    <definedName name="Z_239EE218_578E_4317_BEED_14D5D7089E27_.wvu.Cols" localSheetId="0" hidden="1">'dem42'!#REF!</definedName>
    <definedName name="Z_239EE218_578E_4317_BEED_14D5D7089E27_.wvu.FilterData" localSheetId="0" hidden="1">'dem42'!$A$1:$L$27</definedName>
    <definedName name="Z_239EE218_578E_4317_BEED_14D5D7089E27_.wvu.PrintArea" localSheetId="0" hidden="1">'dem42'!$A$1:$L$26</definedName>
    <definedName name="Z_239EE218_578E_4317_BEED_14D5D7089E27_.wvu.PrintTitles" localSheetId="0" hidden="1">'dem42'!$9:$12</definedName>
    <definedName name="Z_302A3EA3_AE96_11D5_A646_0050BA3D7AFD_.wvu.Cols" localSheetId="0" hidden="1">'dem42'!#REF!</definedName>
    <definedName name="Z_302A3EA3_AE96_11D5_A646_0050BA3D7AFD_.wvu.FilterData" localSheetId="0" hidden="1">'dem42'!$A$1:$L$27</definedName>
    <definedName name="Z_302A3EA3_AE96_11D5_A646_0050BA3D7AFD_.wvu.PrintArea" localSheetId="0" hidden="1">'dem42'!$A$1:$L$26</definedName>
    <definedName name="Z_302A3EA3_AE96_11D5_A646_0050BA3D7AFD_.wvu.PrintTitles" localSheetId="0" hidden="1">'dem42'!$9:$12</definedName>
    <definedName name="Z_36DBA021_0ECB_11D4_8064_004005726899_.wvu.Cols" localSheetId="0" hidden="1">'dem42'!#REF!</definedName>
    <definedName name="Z_36DBA021_0ECB_11D4_8064_004005726899_.wvu.FilterData" localSheetId="0" hidden="1">'dem42'!$C$14:$C$27</definedName>
    <definedName name="Z_36DBA021_0ECB_11D4_8064_004005726899_.wvu.PrintArea" localSheetId="0" hidden="1">'dem42'!$A$1:$L$26</definedName>
    <definedName name="Z_36DBA021_0ECB_11D4_8064_004005726899_.wvu.PrintTitles" localSheetId="0" hidden="1">'dem42'!$9:$12</definedName>
    <definedName name="Z_93EBE921_AE91_11D5_8685_004005726899_.wvu.Cols" localSheetId="0" hidden="1">'dem42'!#REF!</definedName>
    <definedName name="Z_93EBE921_AE91_11D5_8685_004005726899_.wvu.FilterData" localSheetId="0" hidden="1">'dem42'!$C$14:$C$27</definedName>
    <definedName name="Z_93EBE921_AE91_11D5_8685_004005726899_.wvu.PrintArea" localSheetId="0" hidden="1">'dem42'!$A$1:$L$26</definedName>
    <definedName name="Z_93EBE921_AE91_11D5_8685_004005726899_.wvu.PrintTitles" localSheetId="0" hidden="1">'dem42'!$9:$12</definedName>
    <definedName name="Z_94DA79C1_0FDE_11D5_9579_000021DAEEA2_.wvu.Cols" localSheetId="0" hidden="1">'dem42'!#REF!</definedName>
    <definedName name="Z_94DA79C1_0FDE_11D5_9579_000021DAEEA2_.wvu.FilterData" localSheetId="0" hidden="1">'dem42'!$C$14:$C$27</definedName>
    <definedName name="Z_94DA79C1_0FDE_11D5_9579_000021DAEEA2_.wvu.PrintArea" localSheetId="0" hidden="1">'dem42'!$A$1:$L$26</definedName>
    <definedName name="Z_94DA79C1_0FDE_11D5_9579_000021DAEEA2_.wvu.PrintTitles" localSheetId="0" hidden="1">'dem42'!$9:$12</definedName>
    <definedName name="Z_C868F8C3_16D7_11D5_A68D_81D6213F5331_.wvu.Cols" localSheetId="0" hidden="1">'dem42'!#REF!</definedName>
    <definedName name="Z_C868F8C3_16D7_11D5_A68D_81D6213F5331_.wvu.FilterData" localSheetId="0" hidden="1">'dem42'!$C$14:$C$27</definedName>
    <definedName name="Z_C868F8C3_16D7_11D5_A68D_81D6213F5331_.wvu.PrintArea" localSheetId="0" hidden="1">'dem42'!$A$1:$L$26</definedName>
    <definedName name="Z_C868F8C3_16D7_11D5_A68D_81D6213F5331_.wvu.PrintTitles" localSheetId="0" hidden="1">'dem42'!$9:$12</definedName>
    <definedName name="Z_E5DF37BD_125C_11D5_8DC4_D0F5D88B3549_.wvu.Cols" localSheetId="0" hidden="1">'dem42'!#REF!</definedName>
    <definedName name="Z_E5DF37BD_125C_11D5_8DC4_D0F5D88B3549_.wvu.FilterData" localSheetId="0" hidden="1">'dem42'!$C$14:$C$27</definedName>
    <definedName name="Z_E5DF37BD_125C_11D5_8DC4_D0F5D88B3549_.wvu.PrintArea" localSheetId="0" hidden="1">'dem42'!$A$1:$L$26</definedName>
    <definedName name="Z_E5DF37BD_125C_11D5_8DC4_D0F5D88B3549_.wvu.PrintTitles" localSheetId="0" hidden="1">'dem42'!$9:$12</definedName>
    <definedName name="Z_F8ADACC1_164E_11D6_B603_000021DAEEA2_.wvu.Cols" localSheetId="0" hidden="1">'dem42'!#REF!</definedName>
    <definedName name="Z_F8ADACC1_164E_11D6_B603_000021DAEEA2_.wvu.FilterData" localSheetId="0" hidden="1">'dem42'!$C$14:$C$27</definedName>
    <definedName name="Z_F8ADACC1_164E_11D6_B603_000021DAEEA2_.wvu.PrintArea" localSheetId="0" hidden="1">'dem42'!$A$1:$L$26</definedName>
    <definedName name="Z_F8ADACC1_164E_11D6_B603_000021DAEEA2_.wvu.PrintTitles" localSheetId="0" hidden="1">'dem42'!$9:$12</definedName>
  </definedNames>
  <calcPr calcId="125725"/>
</workbook>
</file>

<file path=xl/calcChain.xml><?xml version="1.0" encoding="utf-8"?>
<calcChain xmlns="http://schemas.openxmlformats.org/spreadsheetml/2006/main">
  <c r="K22" i="4"/>
  <c r="K23" s="1"/>
  <c r="K24" s="1"/>
  <c r="K25" s="1"/>
  <c r="K26" s="1"/>
  <c r="I22"/>
  <c r="I23" s="1"/>
  <c r="I24" s="1"/>
  <c r="I25" s="1"/>
  <c r="I26" s="1"/>
  <c r="H22"/>
  <c r="H23" s="1"/>
  <c r="H24" s="1"/>
  <c r="H25" s="1"/>
  <c r="H26" s="1"/>
  <c r="G22"/>
  <c r="G23" s="1"/>
  <c r="G24" s="1"/>
  <c r="G25" s="1"/>
  <c r="G26" s="1"/>
  <c r="F22"/>
  <c r="F23" s="1"/>
  <c r="F24" s="1"/>
  <c r="F25" s="1"/>
  <c r="F26" s="1"/>
  <c r="E22"/>
  <c r="E23" s="1"/>
  <c r="E24" s="1"/>
  <c r="E25" s="1"/>
  <c r="E26" s="1"/>
  <c r="D22"/>
  <c r="D23" s="1"/>
  <c r="D24" s="1"/>
  <c r="D25" s="1"/>
  <c r="D26" s="1"/>
  <c r="L21"/>
  <c r="L18"/>
  <c r="L19"/>
  <c r="L20"/>
  <c r="J22"/>
  <c r="J23" s="1"/>
  <c r="J24" s="1"/>
  <c r="J25" s="1"/>
  <c r="J26" s="1"/>
  <c r="L22" l="1"/>
  <c r="L23" s="1"/>
  <c r="L24" s="1"/>
  <c r="L25" s="1"/>
  <c r="L26" s="1"/>
  <c r="E7" s="1"/>
  <c r="G7" s="1"/>
</calcChain>
</file>

<file path=xl/sharedStrings.xml><?xml version="1.0" encoding="utf-8"?>
<sst xmlns="http://schemas.openxmlformats.org/spreadsheetml/2006/main" count="55" uniqueCount="35">
  <si>
    <t>VIGILANCE</t>
  </si>
  <si>
    <t>Other Administrative Services</t>
  </si>
  <si>
    <t>Total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</si>
  <si>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</si>
  <si>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</si>
  <si>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</si>
  <si>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</si>
  <si>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</si>
  <si>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</si>
  <si>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</si>
  <si>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</si>
  <si>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</si>
  <si>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</si>
  <si>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Vigilance</t>
  </si>
  <si>
    <t>Establishment</t>
  </si>
  <si>
    <t>60.00.01</t>
  </si>
  <si>
    <t>60.00.11</t>
  </si>
  <si>
    <t>Travel Expenses</t>
  </si>
  <si>
    <t>60.00.13</t>
  </si>
  <si>
    <t>Office Expenses</t>
  </si>
  <si>
    <t>60.00.41</t>
  </si>
  <si>
    <t>Secret Service Expenditure</t>
  </si>
  <si>
    <t>DEMAND NO. 42</t>
  </si>
  <si>
    <t>II. Details of the estimates and the heads under which this grant will be accounted for:</t>
  </si>
  <si>
    <t>A - General Services  (d) Administrative Services</t>
  </si>
  <si>
    <t>Revenue</t>
  </si>
  <si>
    <t>Capital</t>
  </si>
  <si>
    <t>Salaries</t>
  </si>
  <si>
    <t>(In Thousands of Rupees)</t>
  </si>
  <si>
    <t>2012-13</t>
  </si>
  <si>
    <t>2013-14</t>
  </si>
  <si>
    <t>2014-15</t>
  </si>
  <si>
    <t>I. Estimate of the amount required in the year ending 31st March, 2015 to defray the charges in respect of Vigilance</t>
  </si>
  <si>
    <t>Rec</t>
  </si>
  <si>
    <t>Other Administrative Service, 00.911 Deduct Recoveries of over payments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</si>
</sst>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0000#"/>
    <numFmt numFmtId="166" formatCode="00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2" applyFont="1" applyFill="1"/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/>
    <xf numFmtId="0" fontId="4" fillId="0" borderId="0" xfId="2" applyFont="1" applyFill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2" applyFont="1" applyFill="1" applyProtection="1"/>
    <xf numFmtId="0" fontId="3" fillId="0" borderId="1" xfId="3" applyFont="1" applyFill="1" applyBorder="1"/>
    <xf numFmtId="0" fontId="3" fillId="0" borderId="0" xfId="3" applyFont="1" applyFill="1" applyBorder="1" applyProtection="1"/>
    <xf numFmtId="0" fontId="3" fillId="0" borderId="0" xfId="4" applyFont="1" applyFill="1" applyProtection="1"/>
    <xf numFmtId="0" fontId="3" fillId="0" borderId="0" xfId="4" applyFont="1" applyFill="1" applyBorder="1" applyProtection="1"/>
    <xf numFmtId="0" fontId="4" fillId="0" borderId="0" xfId="2" applyFont="1" applyFill="1" applyBorder="1" applyAlignment="1" applyProtection="1">
      <alignment horizontal="left"/>
    </xf>
    <xf numFmtId="0" fontId="3" fillId="0" borderId="0" xfId="2" applyFont="1" applyFill="1" applyBorder="1"/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/>
    <xf numFmtId="0" fontId="3" fillId="0" borderId="0" xfId="2" applyFont="1" applyFill="1" applyAlignment="1"/>
    <xf numFmtId="0" fontId="3" fillId="0" borderId="0" xfId="4" applyFont="1" applyFill="1" applyBorder="1" applyAlignment="1" applyProtection="1"/>
    <xf numFmtId="0" fontId="4" fillId="0" borderId="0" xfId="2" applyFont="1" applyFill="1" applyAlignment="1"/>
    <xf numFmtId="166" fontId="4" fillId="0" borderId="0" xfId="2" applyNumberFormat="1" applyFont="1" applyFill="1" applyAlignment="1"/>
    <xf numFmtId="0" fontId="3" fillId="0" borderId="2" xfId="2" applyFont="1" applyFill="1" applyBorder="1"/>
    <xf numFmtId="0" fontId="4" fillId="0" borderId="2" xfId="2" applyFont="1" applyFill="1" applyBorder="1" applyAlignment="1"/>
    <xf numFmtId="0" fontId="4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/>
    <xf numFmtId="0" fontId="3" fillId="0" borderId="1" xfId="3" applyNumberFormat="1" applyFont="1" applyFill="1" applyBorder="1"/>
    <xf numFmtId="0" fontId="3" fillId="0" borderId="1" xfId="3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3" xfId="4" applyFont="1" applyFill="1" applyBorder="1" applyAlignment="1" applyProtection="1">
      <alignment horizontal="left" vertical="top" wrapText="1"/>
    </xf>
    <xf numFmtId="0" fontId="3" fillId="0" borderId="3" xfId="4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right" vertical="top" wrapText="1"/>
    </xf>
    <xf numFmtId="0" fontId="3" fillId="0" borderId="1" xfId="3" applyFont="1" applyFill="1" applyBorder="1" applyAlignment="1" applyProtection="1">
      <alignment horizontal="left"/>
    </xf>
    <xf numFmtId="0" fontId="3" fillId="0" borderId="3" xfId="2" applyFont="1" applyFill="1" applyBorder="1"/>
    <xf numFmtId="0" fontId="4" fillId="0" borderId="3" xfId="2" applyFont="1" applyFill="1" applyBorder="1" applyAlignment="1"/>
    <xf numFmtId="0" fontId="4" fillId="0" borderId="3" xfId="2" applyFont="1" applyFill="1" applyBorder="1" applyAlignment="1" applyProtection="1">
      <alignment horizontal="left"/>
    </xf>
    <xf numFmtId="0" fontId="3" fillId="0" borderId="3" xfId="2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164" fontId="3" fillId="0" borderId="0" xfId="1" applyFont="1" applyFill="1" applyBorder="1"/>
    <xf numFmtId="0" fontId="3" fillId="0" borderId="0" xfId="2" applyNumberFormat="1" applyFont="1" applyFill="1" applyBorder="1"/>
    <xf numFmtId="0" fontId="3" fillId="0" borderId="1" xfId="2" applyFont="1" applyFill="1" applyBorder="1"/>
    <xf numFmtId="0" fontId="3" fillId="0" borderId="1" xfId="2" applyFont="1" applyFill="1" applyBorder="1" applyAlignment="1"/>
    <xf numFmtId="165" fontId="3" fillId="0" borderId="0" xfId="2" applyNumberFormat="1" applyFont="1" applyFill="1" applyAlignment="1">
      <alignment horizontal="right"/>
    </xf>
    <xf numFmtId="0" fontId="3" fillId="0" borderId="0" xfId="3" applyNumberFormat="1" applyFont="1" applyFill="1" applyBorder="1" applyAlignment="1" applyProtection="1">
      <alignment horizontal="center"/>
    </xf>
    <xf numFmtId="0" fontId="3" fillId="0" borderId="3" xfId="3" applyNumberFormat="1" applyFont="1" applyFill="1" applyBorder="1" applyAlignment="1" applyProtection="1">
      <alignment horizontal="center"/>
    </xf>
  </cellXfs>
  <cellStyles count="5">
    <cellStyle name="Comma" xfId="1" builtinId="3"/>
    <cellStyle name="Normal" xfId="0" builtinId="0"/>
    <cellStyle name="Normal_budget 2004-05_2.6.04" xfId="2"/>
    <cellStyle name="Normal_BUDGET-2000" xfId="3"/>
    <cellStyle name="Normal_budgetDocNIC02-0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30"/>
  <sheetViews>
    <sheetView tabSelected="1" view="pageBreakPreview" zoomScale="85" zoomScaleSheetLayoutView="85" workbookViewId="0">
      <selection sqref="A1:L30"/>
    </sheetView>
  </sheetViews>
  <sheetFormatPr defaultColWidth="11" defaultRowHeight="12.75"/>
  <cols>
    <col min="1" max="1" width="6.42578125" style="1" customWidth="1"/>
    <col min="2" max="2" width="8.140625" style="17" customWidth="1"/>
    <col min="3" max="3" width="34.5703125" style="1" customWidth="1"/>
    <col min="4" max="4" width="8.5703125" style="1" customWidth="1"/>
    <col min="5" max="5" width="9.42578125" style="1" customWidth="1"/>
    <col min="6" max="6" width="8.42578125" style="1" customWidth="1"/>
    <col min="7" max="8" width="8.5703125" style="1" customWidth="1"/>
    <col min="9" max="9" width="8.42578125" style="1" customWidth="1"/>
    <col min="10" max="10" width="8.5703125" style="1" customWidth="1"/>
    <col min="11" max="11" width="9.140625" style="1" customWidth="1"/>
    <col min="12" max="12" width="8.42578125" style="1" customWidth="1"/>
    <col min="13" max="16384" width="11" style="1"/>
  </cols>
  <sheetData>
    <row r="1" spans="1:12">
      <c r="A1" s="14"/>
      <c r="B1" s="16"/>
      <c r="C1" s="15"/>
      <c r="D1" s="15"/>
      <c r="E1" s="15" t="s">
        <v>22</v>
      </c>
      <c r="F1" s="15"/>
      <c r="G1" s="15"/>
      <c r="H1" s="15"/>
      <c r="I1" s="15"/>
      <c r="J1" s="15"/>
      <c r="K1" s="15"/>
      <c r="L1" s="15"/>
    </row>
    <row r="2" spans="1:12">
      <c r="C2" s="2"/>
      <c r="D2" s="2"/>
      <c r="E2" s="2" t="s">
        <v>0</v>
      </c>
      <c r="F2" s="2"/>
      <c r="G2" s="2"/>
      <c r="H2" s="2"/>
      <c r="I2" s="2"/>
      <c r="J2" s="2"/>
      <c r="K2" s="2"/>
      <c r="L2" s="2"/>
    </row>
    <row r="3" spans="1:12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C4" s="2"/>
      <c r="D4" s="3" t="s">
        <v>24</v>
      </c>
      <c r="E4" s="2">
        <v>2070</v>
      </c>
      <c r="F4" s="4" t="s">
        <v>1</v>
      </c>
      <c r="G4" s="2"/>
      <c r="H4" s="2"/>
      <c r="I4" s="2"/>
      <c r="J4" s="2"/>
      <c r="K4" s="2"/>
      <c r="L4" s="2"/>
    </row>
    <row r="5" spans="1:12">
      <c r="A5" s="4" t="s">
        <v>32</v>
      </c>
      <c r="C5" s="2"/>
      <c r="F5" s="2"/>
      <c r="G5" s="2"/>
      <c r="H5" s="2"/>
      <c r="I5" s="2"/>
      <c r="J5" s="2"/>
      <c r="K5" s="2"/>
      <c r="L5" s="2"/>
    </row>
    <row r="6" spans="1:12">
      <c r="D6" s="5"/>
      <c r="E6" s="6" t="s">
        <v>25</v>
      </c>
      <c r="F6" s="7" t="s">
        <v>26</v>
      </c>
      <c r="G6" s="6" t="s">
        <v>2</v>
      </c>
    </row>
    <row r="7" spans="1:12">
      <c r="D7" s="6" t="s">
        <v>3</v>
      </c>
      <c r="E7" s="8">
        <f>L26</f>
        <v>63520</v>
      </c>
      <c r="F7" s="2" t="s">
        <v>4</v>
      </c>
      <c r="G7" s="8">
        <f>F7+E7</f>
        <v>63520</v>
      </c>
    </row>
    <row r="8" spans="1:12">
      <c r="A8" s="4" t="s">
        <v>23</v>
      </c>
      <c r="D8" s="24"/>
      <c r="E8" s="24"/>
      <c r="F8" s="24"/>
      <c r="G8" s="24"/>
      <c r="H8" s="24"/>
      <c r="I8" s="24"/>
      <c r="J8" s="24"/>
      <c r="K8" s="24"/>
      <c r="L8" s="24"/>
    </row>
    <row r="9" spans="1:12" ht="13.5">
      <c r="C9" s="9"/>
      <c r="D9" s="25"/>
      <c r="E9" s="25"/>
      <c r="F9" s="25"/>
      <c r="G9" s="25"/>
      <c r="H9" s="25"/>
      <c r="I9" s="26"/>
      <c r="J9" s="27"/>
      <c r="K9" s="28"/>
      <c r="L9" s="29" t="s">
        <v>28</v>
      </c>
    </row>
    <row r="10" spans="1:12" s="11" customFormat="1">
      <c r="A10" s="42"/>
      <c r="B10" s="43"/>
      <c r="C10" s="44"/>
      <c r="D10" s="63" t="s">
        <v>5</v>
      </c>
      <c r="E10" s="63"/>
      <c r="F10" s="62" t="s">
        <v>6</v>
      </c>
      <c r="G10" s="62"/>
      <c r="H10" s="62" t="s">
        <v>7</v>
      </c>
      <c r="I10" s="62"/>
      <c r="J10" s="62" t="s">
        <v>6</v>
      </c>
      <c r="K10" s="62"/>
      <c r="L10" s="62"/>
    </row>
    <row r="11" spans="1:12" s="11" customFormat="1">
      <c r="A11" s="45"/>
      <c r="B11" s="46"/>
      <c r="C11" s="44" t="s">
        <v>8</v>
      </c>
      <c r="D11" s="62" t="s">
        <v>29</v>
      </c>
      <c r="E11" s="62"/>
      <c r="F11" s="62" t="s">
        <v>30</v>
      </c>
      <c r="G11" s="62"/>
      <c r="H11" s="62" t="s">
        <v>30</v>
      </c>
      <c r="I11" s="62"/>
      <c r="J11" s="62" t="s">
        <v>31</v>
      </c>
      <c r="K11" s="62"/>
      <c r="L11" s="62"/>
    </row>
    <row r="12" spans="1:12" s="11" customFormat="1">
      <c r="A12" s="47"/>
      <c r="B12" s="48"/>
      <c r="C12" s="49"/>
      <c r="D12" s="30" t="s">
        <v>9</v>
      </c>
      <c r="E12" s="30" t="s">
        <v>10</v>
      </c>
      <c r="F12" s="30" t="s">
        <v>9</v>
      </c>
      <c r="G12" s="30" t="s">
        <v>10</v>
      </c>
      <c r="H12" s="30" t="s">
        <v>9</v>
      </c>
      <c r="I12" s="30" t="s">
        <v>10</v>
      </c>
      <c r="J12" s="30" t="s">
        <v>9</v>
      </c>
      <c r="K12" s="30" t="s">
        <v>10</v>
      </c>
      <c r="L12" s="30" t="s">
        <v>2</v>
      </c>
    </row>
    <row r="13" spans="1:12" s="11" customFormat="1" ht="14.45" customHeight="1">
      <c r="A13" s="12"/>
      <c r="B13" s="18"/>
      <c r="C13" s="10"/>
      <c r="D13" s="31"/>
      <c r="E13" s="31"/>
      <c r="F13" s="31"/>
      <c r="G13" s="31"/>
      <c r="H13" s="31"/>
      <c r="I13" s="31"/>
      <c r="J13" s="31"/>
      <c r="K13" s="31"/>
      <c r="L13" s="31"/>
    </row>
    <row r="14" spans="1:12" ht="14.45" customHeight="1">
      <c r="C14" s="7" t="s">
        <v>11</v>
      </c>
      <c r="D14" s="32"/>
      <c r="E14" s="33"/>
      <c r="F14" s="32"/>
      <c r="G14" s="33"/>
      <c r="H14" s="32"/>
      <c r="I14" s="33"/>
      <c r="J14" s="32"/>
      <c r="K14" s="33"/>
      <c r="L14" s="33"/>
    </row>
    <row r="15" spans="1:12" ht="14.45" customHeight="1">
      <c r="A15" s="1" t="s">
        <v>12</v>
      </c>
      <c r="B15" s="19">
        <v>2070</v>
      </c>
      <c r="C15" s="7" t="s">
        <v>1</v>
      </c>
      <c r="D15" s="34"/>
      <c r="E15" s="24"/>
      <c r="F15" s="34"/>
      <c r="G15" s="24"/>
      <c r="H15" s="34"/>
      <c r="I15" s="24"/>
      <c r="J15" s="34"/>
      <c r="K15" s="24"/>
      <c r="L15" s="24"/>
    </row>
    <row r="16" spans="1:12" ht="14.45" customHeight="1">
      <c r="B16" s="20">
        <v>0.104</v>
      </c>
      <c r="C16" s="7" t="s">
        <v>13</v>
      </c>
      <c r="D16" s="34"/>
      <c r="E16" s="24"/>
      <c r="F16" s="34"/>
      <c r="G16" s="24"/>
      <c r="H16" s="34"/>
      <c r="I16" s="24"/>
      <c r="J16" s="34"/>
      <c r="K16" s="24"/>
      <c r="L16" s="24"/>
    </row>
    <row r="17" spans="1:12" ht="14.45" customHeight="1">
      <c r="B17" s="17">
        <v>60</v>
      </c>
      <c r="C17" s="4" t="s">
        <v>14</v>
      </c>
      <c r="D17" s="34"/>
      <c r="E17" s="24"/>
      <c r="F17" s="34"/>
      <c r="G17" s="24"/>
      <c r="H17" s="34"/>
      <c r="I17" s="24"/>
      <c r="J17" s="34"/>
      <c r="K17" s="24"/>
      <c r="L17" s="24"/>
    </row>
    <row r="18" spans="1:12" ht="14.45" customHeight="1">
      <c r="B18" s="61" t="s">
        <v>15</v>
      </c>
      <c r="C18" s="4" t="s">
        <v>27</v>
      </c>
      <c r="D18" s="40">
        <v>0</v>
      </c>
      <c r="E18" s="35">
        <v>42581</v>
      </c>
      <c r="F18" s="40">
        <v>0</v>
      </c>
      <c r="G18" s="35">
        <v>44666</v>
      </c>
      <c r="H18" s="40">
        <v>0</v>
      </c>
      <c r="I18" s="35">
        <v>44666</v>
      </c>
      <c r="J18" s="40">
        <v>0</v>
      </c>
      <c r="K18" s="35">
        <v>58260</v>
      </c>
      <c r="L18" s="35">
        <f>SUM(J18:K18)</f>
        <v>58260</v>
      </c>
    </row>
    <row r="19" spans="1:12" ht="14.45" customHeight="1">
      <c r="B19" s="61" t="s">
        <v>16</v>
      </c>
      <c r="C19" s="4" t="s">
        <v>17</v>
      </c>
      <c r="D19" s="40">
        <v>0</v>
      </c>
      <c r="E19" s="35">
        <v>691</v>
      </c>
      <c r="F19" s="40">
        <v>0</v>
      </c>
      <c r="G19" s="36">
        <v>685</v>
      </c>
      <c r="H19" s="40">
        <v>0</v>
      </c>
      <c r="I19" s="36">
        <v>685</v>
      </c>
      <c r="J19" s="40">
        <v>0</v>
      </c>
      <c r="K19" s="36">
        <v>1000</v>
      </c>
      <c r="L19" s="35">
        <f>SUM(J19:K19)</f>
        <v>1000</v>
      </c>
    </row>
    <row r="20" spans="1:12" ht="14.45" customHeight="1">
      <c r="B20" s="61" t="s">
        <v>18</v>
      </c>
      <c r="C20" s="4" t="s">
        <v>19</v>
      </c>
      <c r="D20" s="40">
        <v>0</v>
      </c>
      <c r="E20" s="35">
        <v>3386</v>
      </c>
      <c r="F20" s="40">
        <v>0</v>
      </c>
      <c r="G20" s="35">
        <v>3385</v>
      </c>
      <c r="H20" s="40">
        <v>0</v>
      </c>
      <c r="I20" s="35">
        <v>3385</v>
      </c>
      <c r="J20" s="40">
        <v>0</v>
      </c>
      <c r="K20" s="35">
        <v>3700</v>
      </c>
      <c r="L20" s="35">
        <f>SUM(J20:K20)</f>
        <v>3700</v>
      </c>
    </row>
    <row r="21" spans="1:12" ht="14.45" customHeight="1">
      <c r="B21" s="61" t="s">
        <v>20</v>
      </c>
      <c r="C21" s="4" t="s">
        <v>21</v>
      </c>
      <c r="D21" s="40">
        <v>0</v>
      </c>
      <c r="E21" s="35">
        <v>360</v>
      </c>
      <c r="F21" s="40">
        <v>0</v>
      </c>
      <c r="G21" s="35">
        <v>560</v>
      </c>
      <c r="H21" s="40">
        <v>0</v>
      </c>
      <c r="I21" s="35">
        <v>560</v>
      </c>
      <c r="J21" s="40">
        <v>0</v>
      </c>
      <c r="K21" s="35">
        <v>560</v>
      </c>
      <c r="L21" s="35">
        <f>SUM(J21:K21)</f>
        <v>560</v>
      </c>
    </row>
    <row r="22" spans="1:12" ht="14.45" customHeight="1">
      <c r="A22" s="1" t="s">
        <v>2</v>
      </c>
      <c r="B22" s="17">
        <v>60</v>
      </c>
      <c r="C22" s="4" t="s">
        <v>14</v>
      </c>
      <c r="D22" s="41">
        <f t="shared" ref="D22:L22" si="0">SUM(D18:D21)</f>
        <v>0</v>
      </c>
      <c r="E22" s="37">
        <f t="shared" si="0"/>
        <v>47018</v>
      </c>
      <c r="F22" s="41">
        <f t="shared" si="0"/>
        <v>0</v>
      </c>
      <c r="G22" s="37">
        <f t="shared" si="0"/>
        <v>49296</v>
      </c>
      <c r="H22" s="41">
        <f t="shared" si="0"/>
        <v>0</v>
      </c>
      <c r="I22" s="37">
        <f t="shared" si="0"/>
        <v>49296</v>
      </c>
      <c r="J22" s="41">
        <f t="shared" si="0"/>
        <v>0</v>
      </c>
      <c r="K22" s="37">
        <f t="shared" si="0"/>
        <v>63520</v>
      </c>
      <c r="L22" s="37">
        <f t="shared" si="0"/>
        <v>63520</v>
      </c>
    </row>
    <row r="23" spans="1:12" ht="14.45" customHeight="1">
      <c r="A23" s="1" t="s">
        <v>2</v>
      </c>
      <c r="B23" s="20">
        <v>0.104</v>
      </c>
      <c r="C23" s="13" t="s">
        <v>13</v>
      </c>
      <c r="D23" s="41">
        <f t="shared" ref="D23:L26" si="1">D22</f>
        <v>0</v>
      </c>
      <c r="E23" s="37">
        <f t="shared" si="1"/>
        <v>47018</v>
      </c>
      <c r="F23" s="41">
        <f t="shared" si="1"/>
        <v>0</v>
      </c>
      <c r="G23" s="37">
        <f t="shared" si="1"/>
        <v>49296</v>
      </c>
      <c r="H23" s="41">
        <f t="shared" si="1"/>
        <v>0</v>
      </c>
      <c r="I23" s="37">
        <f t="shared" si="1"/>
        <v>49296</v>
      </c>
      <c r="J23" s="41">
        <f t="shared" si="1"/>
        <v>0</v>
      </c>
      <c r="K23" s="37">
        <f t="shared" si="1"/>
        <v>63520</v>
      </c>
      <c r="L23" s="37">
        <f t="shared" si="1"/>
        <v>63520</v>
      </c>
    </row>
    <row r="24" spans="1:12" ht="14.45" customHeight="1">
      <c r="A24" s="1" t="s">
        <v>2</v>
      </c>
      <c r="B24" s="19">
        <v>2070</v>
      </c>
      <c r="C24" s="7" t="s">
        <v>1</v>
      </c>
      <c r="D24" s="39">
        <f t="shared" si="1"/>
        <v>0</v>
      </c>
      <c r="E24" s="38">
        <f t="shared" si="1"/>
        <v>47018</v>
      </c>
      <c r="F24" s="39">
        <f t="shared" si="1"/>
        <v>0</v>
      </c>
      <c r="G24" s="38">
        <f t="shared" si="1"/>
        <v>49296</v>
      </c>
      <c r="H24" s="39">
        <f t="shared" si="1"/>
        <v>0</v>
      </c>
      <c r="I24" s="38">
        <f t="shared" si="1"/>
        <v>49296</v>
      </c>
      <c r="J24" s="39">
        <f t="shared" si="1"/>
        <v>0</v>
      </c>
      <c r="K24" s="38">
        <f t="shared" si="1"/>
        <v>63520</v>
      </c>
      <c r="L24" s="38">
        <f t="shared" si="1"/>
        <v>63520</v>
      </c>
    </row>
    <row r="25" spans="1:12" ht="14.45" customHeight="1">
      <c r="A25" s="21" t="s">
        <v>2</v>
      </c>
      <c r="B25" s="22"/>
      <c r="C25" s="23" t="s">
        <v>11</v>
      </c>
      <c r="D25" s="41">
        <f t="shared" si="1"/>
        <v>0</v>
      </c>
      <c r="E25" s="37">
        <f t="shared" si="1"/>
        <v>47018</v>
      </c>
      <c r="F25" s="41">
        <f t="shared" si="1"/>
        <v>0</v>
      </c>
      <c r="G25" s="37">
        <f t="shared" si="1"/>
        <v>49296</v>
      </c>
      <c r="H25" s="41">
        <f t="shared" si="1"/>
        <v>0</v>
      </c>
      <c r="I25" s="37">
        <f t="shared" si="1"/>
        <v>49296</v>
      </c>
      <c r="J25" s="41">
        <f t="shared" si="1"/>
        <v>0</v>
      </c>
      <c r="K25" s="37">
        <f t="shared" si="1"/>
        <v>63520</v>
      </c>
      <c r="L25" s="37">
        <f t="shared" si="1"/>
        <v>63520</v>
      </c>
    </row>
    <row r="26" spans="1:12" ht="14.45" customHeight="1">
      <c r="A26" s="21" t="s">
        <v>2</v>
      </c>
      <c r="B26" s="22"/>
      <c r="C26" s="23" t="s">
        <v>3</v>
      </c>
      <c r="D26" s="41">
        <f t="shared" si="1"/>
        <v>0</v>
      </c>
      <c r="E26" s="37">
        <f t="shared" si="1"/>
        <v>47018</v>
      </c>
      <c r="F26" s="41">
        <f t="shared" si="1"/>
        <v>0</v>
      </c>
      <c r="G26" s="37">
        <f t="shared" si="1"/>
        <v>49296</v>
      </c>
      <c r="H26" s="41">
        <f t="shared" si="1"/>
        <v>0</v>
      </c>
      <c r="I26" s="37">
        <f t="shared" si="1"/>
        <v>49296</v>
      </c>
      <c r="J26" s="41">
        <f t="shared" si="1"/>
        <v>0</v>
      </c>
      <c r="K26" s="37">
        <f t="shared" si="1"/>
        <v>63520</v>
      </c>
      <c r="L26" s="37">
        <f t="shared" si="1"/>
        <v>63520</v>
      </c>
    </row>
    <row r="27" spans="1:12" ht="14.45" customHeight="1">
      <c r="A27" s="50"/>
      <c r="B27" s="51"/>
      <c r="C27" s="52"/>
      <c r="D27" s="53"/>
      <c r="E27" s="53"/>
      <c r="F27" s="54"/>
      <c r="G27" s="53"/>
      <c r="H27" s="54"/>
      <c r="I27" s="53"/>
      <c r="J27" s="53"/>
      <c r="K27" s="53"/>
      <c r="L27" s="53"/>
    </row>
    <row r="28" spans="1:12" ht="25.5">
      <c r="A28" s="55" t="s">
        <v>33</v>
      </c>
      <c r="B28" s="55">
        <v>2070</v>
      </c>
      <c r="C28" s="56" t="s">
        <v>34</v>
      </c>
      <c r="D28" s="57">
        <v>0</v>
      </c>
      <c r="E28" s="58">
        <v>5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</row>
    <row r="29" spans="1:12">
      <c r="A29" s="59"/>
      <c r="B29" s="60"/>
      <c r="C29" s="59"/>
      <c r="D29" s="27"/>
      <c r="E29" s="27"/>
      <c r="F29" s="27"/>
      <c r="G29" s="27"/>
      <c r="H29" s="27"/>
      <c r="I29" s="27"/>
      <c r="J29" s="27"/>
      <c r="K29" s="27"/>
      <c r="L29" s="27"/>
    </row>
    <row r="30" spans="1:12">
      <c r="D30" s="24"/>
      <c r="E30" s="24"/>
      <c r="F30" s="24"/>
      <c r="G30" s="24"/>
      <c r="H30" s="24"/>
      <c r="I30" s="24"/>
      <c r="J30" s="24"/>
      <c r="K30" s="24"/>
      <c r="L30" s="24"/>
    </row>
  </sheetData>
  <autoFilter ref="A12:L28"/>
  <mergeCells count="8">
    <mergeCell ref="J10:L10"/>
    <mergeCell ref="H11:I11"/>
    <mergeCell ref="J11:L11"/>
    <mergeCell ref="D11:E11"/>
    <mergeCell ref="F11:G11"/>
    <mergeCell ref="D10:E10"/>
    <mergeCell ref="F10:G10"/>
    <mergeCell ref="H10:I1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0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dem42</vt:lpstr>
      <vt:lpstr>'dem42'!np</vt:lpstr>
      <vt:lpstr>'dem42'!oas</vt:lpstr>
      <vt:lpstr>'dem42'!Print_Area</vt:lpstr>
      <vt:lpstr>'dem42'!Print_Titles</vt:lpstr>
      <vt:lpstr>'dem42'!vigilance</vt:lpstr>
      <vt:lpstr>'dem42'!Voted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2014-06-14T12:24:55Z</cp:lastPrinted>
  <dcterms:created xsi:type="dcterms:W3CDTF">2004-06-02T16:28:46Z</dcterms:created>
  <dcterms:modified xsi:type="dcterms:W3CDTF">2014-06-16T06:23:54Z</dcterms:modified>
</cp:coreProperties>
</file>