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800" yWindow="-180" windowWidth="7605" windowHeight="8100"/>
  </bookViews>
  <sheets>
    <sheet name="dem9" sheetId="4" r:id="rId1"/>
  </sheets>
  <externalReferences>
    <externalReference r:id="rId2"/>
  </externalReferences>
  <definedNames>
    <definedName name="__123Graph_D" localSheetId="0" hidden="1">[1]DEMAND18!#REF!</definedName>
    <definedName name="__123Graph_D" hidden="1">#REF!</definedName>
    <definedName name="_xlnm._FilterDatabase" localSheetId="0" hidden="1">'dem9'!$A$13:$L$43</definedName>
    <definedName name="_rec1">#REF!</definedName>
    <definedName name="_Regression_Int" localSheetId="0" hidden="1">1</definedName>
    <definedName name="ahcap">#REF!</definedName>
    <definedName name="censusrec">#REF!</definedName>
    <definedName name="charged">#REF!</definedName>
    <definedName name="da">#REF!</definedName>
    <definedName name="ee">#REF!</definedName>
    <definedName name="excise" localSheetId="0">'dem9'!$D$26:$L$26</definedName>
    <definedName name="exciserevenue" localSheetId="0">'dem9'!$E$9:$G$9</definedName>
    <definedName name="exrc" localSheetId="0">'dem9'!#REF!</definedName>
    <definedName name="fishcap">#REF!</definedName>
    <definedName name="Fishrev">#REF!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'dem9'!$K$38</definedName>
    <definedName name="np">#REF!</definedName>
    <definedName name="Nutrition">#REF!</definedName>
    <definedName name="oges">#REF!</definedName>
    <definedName name="pension">#REF!</definedName>
    <definedName name="_xlnm.Print_Area" localSheetId="0">'dem9'!$A$1:$L$40</definedName>
    <definedName name="_xlnm.Print_Titles" localSheetId="0">'dem9'!$11:$14</definedName>
    <definedName name="pw">#REF!</definedName>
    <definedName name="pwcap">#REF!</definedName>
    <definedName name="rec" localSheetId="0">'dem9'!#REF!</definedName>
    <definedName name="rec">#REF!</definedName>
    <definedName name="reform">#REF!</definedName>
    <definedName name="revise" localSheetId="0">'dem9'!#REF!</definedName>
    <definedName name="scst">#REF!</definedName>
    <definedName name="sgs" localSheetId="0">'dem9'!$D$36:$L$36</definedName>
    <definedName name="sgs">#REF!</definedName>
    <definedName name="SocialSecurity">#REF!</definedName>
    <definedName name="socialwelfare">#REF!</definedName>
    <definedName name="spfrd">#REF!</definedName>
    <definedName name="sss">#REF!</definedName>
    <definedName name="summary" localSheetId="0">'dem9'!#REF!</definedName>
    <definedName name="swc">#REF!</definedName>
    <definedName name="tax">#REF!</definedName>
    <definedName name="udhd">#REF!</definedName>
    <definedName name="urbancap">#REF!</definedName>
    <definedName name="Voted">#REF!</definedName>
    <definedName name="water">#REF!</definedName>
    <definedName name="watercap">#REF!</definedName>
    <definedName name="welfarecap">#REF!</definedName>
    <definedName name="Z_239EE218_578E_4317_BEED_14D5D7089E27_.wvu.FilterData" localSheetId="0" hidden="1">'dem9'!$A$1:$L$39</definedName>
    <definedName name="Z_239EE218_578E_4317_BEED_14D5D7089E27_.wvu.PrintArea" localSheetId="0" hidden="1">'dem9'!$A$1:$L$38</definedName>
    <definedName name="Z_302A3EA3_AE96_11D5_A646_0050BA3D7AFD_.wvu.FilterData" localSheetId="0" hidden="1">'dem9'!$A$1:$L$39</definedName>
    <definedName name="Z_302A3EA3_AE96_11D5_A646_0050BA3D7AFD_.wvu.PrintArea" localSheetId="0" hidden="1">'dem9'!$A$1:$L$38</definedName>
    <definedName name="Z_36DBA021_0ECB_11D4_8064_004005726899_.wvu.FilterData" localSheetId="0" hidden="1">'dem9'!$C$16:$C$38</definedName>
    <definedName name="Z_36DBA021_0ECB_11D4_8064_004005726899_.wvu.PrintArea" localSheetId="0" hidden="1">'dem9'!$A$1:$L$38</definedName>
    <definedName name="Z_93EBE921_AE91_11D5_8685_004005726899_.wvu.FilterData" localSheetId="0" hidden="1">'dem9'!$C$16:$C$38</definedName>
    <definedName name="Z_93EBE921_AE91_11D5_8685_004005726899_.wvu.PrintArea" localSheetId="0" hidden="1">'dem9'!$A$1:$L$38</definedName>
    <definedName name="Z_94DA79C1_0FDE_11D5_9579_000021DAEEA2_.wvu.FilterData" localSheetId="0" hidden="1">'dem9'!$C$16:$C$38</definedName>
    <definedName name="Z_94DA79C1_0FDE_11D5_9579_000021DAEEA2_.wvu.PrintArea" localSheetId="0" hidden="1">'dem9'!$A$1:$L$38</definedName>
    <definedName name="Z_C868F8C3_16D7_11D5_A68D_81D6213F5331_.wvu.FilterData" localSheetId="0" hidden="1">'dem9'!$C$16:$C$38</definedName>
    <definedName name="Z_C868F8C3_16D7_11D5_A68D_81D6213F5331_.wvu.PrintArea" localSheetId="0" hidden="1">'dem9'!$A$1:$L$38</definedName>
    <definedName name="Z_E5DF37BD_125C_11D5_8DC4_D0F5D88B3549_.wvu.FilterData" localSheetId="0" hidden="1">'dem9'!$C$16:$C$38</definedName>
    <definedName name="Z_E5DF37BD_125C_11D5_8DC4_D0F5D88B3549_.wvu.PrintArea" localSheetId="0" hidden="1">'dem9'!$A$1:$L$38</definedName>
    <definedName name="Z_F8ADACC1_164E_11D6_B603_000021DAEEA2_.wvu.FilterData" localSheetId="0" hidden="1">'dem9'!$C$16:$C$38</definedName>
    <definedName name="Z_F8ADACC1_164E_11D6_B603_000021DAEEA2_.wvu.PrintArea" localSheetId="0" hidden="1">'dem9'!$A$1:$L$38</definedName>
  </definedNames>
  <calcPr calcId="125725"/>
</workbook>
</file>

<file path=xl/calcChain.xml><?xml version="1.0" encoding="utf-8"?>
<calcChain xmlns="http://schemas.openxmlformats.org/spreadsheetml/2006/main">
  <c r="K34" i="4"/>
  <c r="K36" s="1"/>
  <c r="K24"/>
  <c r="K25" s="1"/>
  <c r="K26" s="1"/>
  <c r="I34"/>
  <c r="I36" s="1"/>
  <c r="H34"/>
  <c r="H36" s="1"/>
  <c r="H24"/>
  <c r="H25" s="1"/>
  <c r="H26" s="1"/>
  <c r="G34"/>
  <c r="G36" s="1"/>
  <c r="F34"/>
  <c r="F36" s="1"/>
  <c r="E34"/>
  <c r="E36" s="1"/>
  <c r="D34"/>
  <c r="D36" s="1"/>
  <c r="D24"/>
  <c r="D25" s="1"/>
  <c r="D26" s="1"/>
  <c r="I24"/>
  <c r="I25" s="1"/>
  <c r="I26" s="1"/>
  <c r="G24"/>
  <c r="G25" s="1"/>
  <c r="G26" s="1"/>
  <c r="F24"/>
  <c r="F25" s="1"/>
  <c r="F26" s="1"/>
  <c r="E24"/>
  <c r="E25" s="1"/>
  <c r="E26" s="1"/>
  <c r="L23"/>
  <c r="L20"/>
  <c r="L21"/>
  <c r="L22"/>
  <c r="L33"/>
  <c r="L32"/>
  <c r="L31"/>
  <c r="J24"/>
  <c r="J25" s="1"/>
  <c r="J26" s="1"/>
  <c r="J34"/>
  <c r="J36" s="1"/>
  <c r="G35"/>
  <c r="I35" l="1"/>
  <c r="I37"/>
  <c r="I38" s="1"/>
  <c r="F35"/>
  <c r="E35"/>
  <c r="L24"/>
  <c r="L25" s="1"/>
  <c r="L26" s="1"/>
  <c r="K35"/>
  <c r="D35"/>
  <c r="K37"/>
  <c r="K38" s="1"/>
  <c r="E9" s="1"/>
  <c r="G9" s="1"/>
  <c r="E37"/>
  <c r="E38" s="1"/>
  <c r="J35"/>
  <c r="L34"/>
  <c r="L36" s="1"/>
  <c r="G37"/>
  <c r="G38" s="1"/>
  <c r="H35"/>
  <c r="H37"/>
  <c r="H38" s="1"/>
  <c r="J37"/>
  <c r="J38" s="1"/>
  <c r="F37"/>
  <c r="F38" s="1"/>
  <c r="D37"/>
  <c r="D38" s="1"/>
  <c r="L37" l="1"/>
  <c r="L38" s="1"/>
  <c r="L35"/>
</calcChain>
</file>

<file path=xl/sharedStrings.xml><?xml version="1.0" encoding="utf-8"?>
<sst xmlns="http://schemas.openxmlformats.org/spreadsheetml/2006/main" count="72" uniqueCount="41">
  <si>
    <t>DEMAND NO. 9</t>
  </si>
  <si>
    <t>(iii) Collection of Taxes on Commodities &amp; Services</t>
  </si>
  <si>
    <t>State Excise</t>
  </si>
  <si>
    <t>(d) Administrative Services</t>
  </si>
  <si>
    <t>Secretariat - General Services</t>
  </si>
  <si>
    <t>Capital</t>
  </si>
  <si>
    <t>-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</si>
  <si>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</si>
  <si>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</si>
  <si>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</si>
  <si>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</si>
  <si>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</si>
  <si>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</si>
  <si>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</si>
  <si>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</si>
  <si>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</si>
  <si>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Direction and Administration</t>
  </si>
  <si>
    <t>Establishment</t>
  </si>
  <si>
    <t>60.00.01</t>
  </si>
  <si>
    <t>60.00.11</t>
  </si>
  <si>
    <t>Travel Expenses</t>
  </si>
  <si>
    <t>60.00.13</t>
  </si>
  <si>
    <t>Office Expenses</t>
  </si>
  <si>
    <t>60.00.50</t>
  </si>
  <si>
    <t>Other Charges</t>
  </si>
  <si>
    <t>State Excise Department</t>
  </si>
  <si>
    <t>09.00.01</t>
  </si>
  <si>
    <t>09.00.11</t>
  </si>
  <si>
    <t>09.00.13</t>
  </si>
  <si>
    <t>Voted</t>
  </si>
  <si>
    <t>II. Details of the estimates and the heads under which this grant will be accounted for:</t>
  </si>
  <si>
    <t>Secretariat</t>
  </si>
  <si>
    <t>Revenue</t>
  </si>
  <si>
    <t>EXCISE</t>
  </si>
  <si>
    <t>A - General Services (b) Fiscal Services</t>
  </si>
  <si>
    <t>Salaries</t>
  </si>
  <si>
    <t>( In Thousands of Rupees)</t>
  </si>
  <si>
    <t>2012-13</t>
  </si>
  <si>
    <t>2013-14</t>
  </si>
  <si>
    <t>2014-15</t>
  </si>
  <si>
    <t>I.  Estimate of the amount required in the year ending 31st March, 2015 to defray the charges in respect of Excise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</si>
</sst>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0#"/>
    <numFmt numFmtId="165" formatCode="##"/>
    <numFmt numFmtId="166" formatCode="00000#"/>
    <numFmt numFmtId="167" formatCode="00.00#"/>
    <numFmt numFmtId="168" formatCode="00.0#0"/>
  </numFmts>
  <fonts count="7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 applyAlignment="0"/>
  </cellStyleXfs>
  <cellXfs count="92">
    <xf numFmtId="0" fontId="0" fillId="0" borderId="0" xfId="0"/>
    <xf numFmtId="0" fontId="3" fillId="0" borderId="0" xfId="2" applyFont="1" applyFill="1" applyBorder="1"/>
    <xf numFmtId="0" fontId="3" fillId="0" borderId="0" xfId="2" applyFont="1" applyFill="1"/>
    <xf numFmtId="0" fontId="4" fillId="0" borderId="0" xfId="2" applyFont="1" applyFill="1" applyBorder="1" applyAlignment="1" applyProtection="1">
      <alignment horizontal="center"/>
    </xf>
    <xf numFmtId="0" fontId="3" fillId="0" borderId="0" xfId="2" applyFont="1" applyFill="1" applyAlignment="1">
      <alignment horizontal="center"/>
    </xf>
    <xf numFmtId="0" fontId="4" fillId="0" borderId="0" xfId="2" applyFont="1" applyFill="1" applyAlignment="1" applyProtection="1">
      <alignment horizontal="center"/>
    </xf>
    <xf numFmtId="0" fontId="3" fillId="0" borderId="0" xfId="2" applyFont="1" applyFill="1" applyAlignment="1" applyProtection="1">
      <alignment horizontal="right"/>
    </xf>
    <xf numFmtId="0" fontId="3" fillId="0" borderId="0" xfId="5" applyFont="1" applyFill="1" applyAlignment="1">
      <alignment vertical="top"/>
    </xf>
    <xf numFmtId="0" fontId="3" fillId="0" borderId="1" xfId="3" applyFont="1" applyFill="1" applyBorder="1"/>
    <xf numFmtId="0" fontId="3" fillId="0" borderId="0" xfId="3" applyFont="1" applyFill="1" applyBorder="1" applyProtection="1"/>
    <xf numFmtId="0" fontId="3" fillId="0" borderId="0" xfId="4" applyFont="1" applyFill="1" applyBorder="1" applyAlignment="1" applyProtection="1">
      <alignment horizontal="right" vertical="top"/>
    </xf>
    <xf numFmtId="43" fontId="3" fillId="0" borderId="0" xfId="1" applyFont="1" applyFill="1"/>
    <xf numFmtId="43" fontId="3" fillId="0" borderId="0" xfId="1" applyFont="1" applyFill="1" applyAlignment="1">
      <alignment horizontal="right"/>
    </xf>
    <xf numFmtId="43" fontId="3" fillId="0" borderId="0" xfId="1" applyFont="1" applyFill="1" applyAlignment="1" applyProtection="1">
      <alignment horizontal="right"/>
    </xf>
    <xf numFmtId="43" fontId="3" fillId="0" borderId="0" xfId="1" applyFont="1" applyFill="1" applyAlignment="1" applyProtection="1">
      <alignment horizontal="left"/>
    </xf>
    <xf numFmtId="43" fontId="3" fillId="0" borderId="0" xfId="1" applyFont="1" applyFill="1" applyAlignment="1">
      <alignment horizontal="center"/>
    </xf>
    <xf numFmtId="43" fontId="4" fillId="0" borderId="0" xfId="1" applyFont="1" applyFill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horizontal="right"/>
    </xf>
    <xf numFmtId="0" fontId="3" fillId="0" borderId="0" xfId="1" applyNumberFormat="1" applyFont="1" applyFill="1"/>
    <xf numFmtId="0" fontId="3" fillId="0" borderId="0" xfId="2" applyFont="1" applyFill="1" applyAlignment="1">
      <alignment vertical="top"/>
    </xf>
    <xf numFmtId="0" fontId="3" fillId="0" borderId="0" xfId="2" applyFont="1" applyFill="1" applyAlignment="1" applyProtection="1">
      <alignment vertical="top"/>
    </xf>
    <xf numFmtId="0" fontId="3" fillId="0" borderId="0" xfId="4" applyFont="1" applyFill="1" applyBorder="1" applyAlignment="1" applyProtection="1">
      <alignment vertical="top"/>
    </xf>
    <xf numFmtId="0" fontId="3" fillId="0" borderId="0" xfId="2" applyFont="1" applyFill="1" applyBorder="1" applyAlignment="1" applyProtection="1">
      <alignment vertical="top"/>
    </xf>
    <xf numFmtId="0" fontId="3" fillId="0" borderId="2" xfId="2" applyFont="1" applyFill="1" applyBorder="1" applyAlignment="1">
      <alignment vertical="top"/>
    </xf>
    <xf numFmtId="0" fontId="3" fillId="0" borderId="0" xfId="2" applyFont="1" applyFill="1" applyBorder="1" applyAlignment="1">
      <alignment vertical="top"/>
    </xf>
    <xf numFmtId="0" fontId="3" fillId="0" borderId="0" xfId="2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center"/>
    </xf>
    <xf numFmtId="0" fontId="3" fillId="0" borderId="0" xfId="2" applyNumberFormat="1" applyFont="1" applyFill="1"/>
    <xf numFmtId="0" fontId="3" fillId="0" borderId="0" xfId="1" applyNumberFormat="1" applyFont="1" applyFill="1" applyBorder="1"/>
    <xf numFmtId="0" fontId="4" fillId="0" borderId="0" xfId="2" applyNumberFormat="1" applyFont="1" applyFill="1" applyBorder="1" applyAlignment="1" applyProtection="1">
      <alignment horizontal="center"/>
    </xf>
    <xf numFmtId="0" fontId="4" fillId="0" borderId="0" xfId="1" applyNumberFormat="1" applyFont="1" applyFill="1" applyBorder="1" applyAlignment="1" applyProtection="1">
      <alignment horizontal="center"/>
    </xf>
    <xf numFmtId="0" fontId="4" fillId="0" borderId="0" xfId="1" applyNumberFormat="1" applyFont="1" applyFill="1" applyBorder="1" applyAlignment="1" applyProtection="1">
      <alignment horizontal="right"/>
    </xf>
    <xf numFmtId="0" fontId="3" fillId="0" borderId="1" xfId="1" applyNumberFormat="1" applyFont="1" applyFill="1" applyBorder="1"/>
    <xf numFmtId="0" fontId="3" fillId="0" borderId="1" xfId="3" applyNumberFormat="1" applyFont="1" applyFill="1" applyBorder="1"/>
    <xf numFmtId="0" fontId="3" fillId="0" borderId="1" xfId="3" applyNumberFormat="1" applyFont="1" applyFill="1" applyBorder="1" applyAlignment="1" applyProtection="1">
      <alignment horizontal="left"/>
    </xf>
    <xf numFmtId="0" fontId="5" fillId="0" borderId="1" xfId="1" applyNumberFormat="1" applyFont="1" applyFill="1" applyBorder="1" applyAlignment="1" applyProtection="1">
      <alignment horizontal="left"/>
    </xf>
    <xf numFmtId="0" fontId="5" fillId="0" borderId="1" xfId="3" applyNumberFormat="1" applyFont="1" applyFill="1" applyBorder="1"/>
    <xf numFmtId="0" fontId="6" fillId="0" borderId="1" xfId="3" applyNumberFormat="1" applyFont="1" applyFill="1" applyBorder="1" applyAlignment="1" applyProtection="1">
      <alignment horizontal="right"/>
    </xf>
    <xf numFmtId="0" fontId="3" fillId="0" borderId="1" xfId="3" applyNumberFormat="1" applyFont="1" applyFill="1" applyBorder="1" applyAlignment="1" applyProtection="1">
      <alignment horizontal="right"/>
    </xf>
    <xf numFmtId="0" fontId="3" fillId="0" borderId="0" xfId="3" applyNumberFormat="1" applyFont="1" applyFill="1" applyBorder="1" applyAlignment="1" applyProtection="1">
      <alignment horizontal="right"/>
    </xf>
    <xf numFmtId="0" fontId="3" fillId="0" borderId="0" xfId="2" applyNumberFormat="1" applyFont="1" applyFill="1" applyBorder="1" applyAlignment="1" applyProtection="1">
      <alignment horizontal="center"/>
    </xf>
    <xf numFmtId="0" fontId="4" fillId="0" borderId="0" xfId="2" applyNumberFormat="1" applyFont="1" applyFill="1" applyAlignment="1">
      <alignment horizontal="center"/>
    </xf>
    <xf numFmtId="0" fontId="4" fillId="0" borderId="0" xfId="2" applyNumberFormat="1" applyFont="1" applyFill="1" applyAlignment="1" applyProtection="1">
      <alignment horizontal="center"/>
    </xf>
    <xf numFmtId="0" fontId="4" fillId="0" borderId="0" xfId="2" applyFont="1" applyFill="1" applyAlignment="1" applyProtection="1">
      <alignment horizontal="left" vertical="center"/>
    </xf>
    <xf numFmtId="0" fontId="3" fillId="0" borderId="0" xfId="2" applyFont="1" applyFill="1" applyAlignment="1" applyProtection="1">
      <alignment horizontal="left" vertical="center"/>
    </xf>
    <xf numFmtId="0" fontId="3" fillId="0" borderId="0" xfId="2" applyFont="1" applyFill="1" applyBorder="1" applyAlignment="1" applyProtection="1">
      <alignment horizontal="left" vertical="center"/>
    </xf>
    <xf numFmtId="0" fontId="4" fillId="0" borderId="0" xfId="2" applyFont="1" applyFill="1" applyBorder="1" applyAlignment="1" applyProtection="1">
      <alignment horizontal="left" vertical="center"/>
    </xf>
    <xf numFmtId="0" fontId="4" fillId="0" borderId="0" xfId="2" applyFont="1" applyFill="1" applyAlignment="1">
      <alignment vertical="center"/>
    </xf>
    <xf numFmtId="0" fontId="3" fillId="0" borderId="0" xfId="1" applyNumberFormat="1" applyFont="1" applyFill="1" applyAlignment="1" applyProtection="1">
      <alignment horizontal="left" vertical="center"/>
    </xf>
    <xf numFmtId="0" fontId="3" fillId="0" borderId="0" xfId="2" applyNumberFormat="1" applyFont="1" applyFill="1" applyAlignment="1" applyProtection="1">
      <alignment horizontal="left" vertical="center"/>
    </xf>
    <xf numFmtId="0" fontId="3" fillId="0" borderId="0" xfId="1" applyNumberFormat="1" applyFont="1" applyFill="1" applyAlignment="1" applyProtection="1">
      <alignment horizontal="center" vertical="center"/>
    </xf>
    <xf numFmtId="0" fontId="3" fillId="0" borderId="0" xfId="2" applyNumberFormat="1" applyFont="1" applyFill="1" applyAlignment="1" applyProtection="1">
      <alignment horizontal="center" vertical="center"/>
    </xf>
    <xf numFmtId="167" fontId="4" fillId="0" borderId="0" xfId="2" applyNumberFormat="1" applyFont="1" applyFill="1" applyAlignment="1">
      <alignment vertical="center"/>
    </xf>
    <xf numFmtId="0" fontId="3" fillId="0" borderId="0" xfId="1" applyNumberFormat="1" applyFont="1" applyFill="1" applyAlignment="1">
      <alignment horizontal="right" vertical="center"/>
    </xf>
    <xf numFmtId="0" fontId="3" fillId="0" borderId="0" xfId="2" applyNumberFormat="1" applyFont="1" applyFill="1" applyAlignment="1">
      <alignment vertical="center"/>
    </xf>
    <xf numFmtId="0" fontId="3" fillId="0" borderId="0" xfId="1" applyNumberFormat="1" applyFont="1" applyFill="1" applyAlignment="1">
      <alignment horizontal="center" vertical="center"/>
    </xf>
    <xf numFmtId="165" fontId="3" fillId="0" borderId="0" xfId="2" applyNumberFormat="1" applyFont="1" applyFill="1" applyAlignment="1">
      <alignment vertical="center"/>
    </xf>
    <xf numFmtId="0" fontId="3" fillId="0" borderId="0" xfId="1" applyNumberFormat="1" applyFont="1" applyFill="1" applyAlignment="1">
      <alignment vertical="center"/>
    </xf>
    <xf numFmtId="0" fontId="3" fillId="0" borderId="0" xfId="1" applyNumberFormat="1" applyFont="1" applyFill="1" applyAlignment="1" applyProtection="1">
      <alignment horizontal="right" vertical="center" wrapText="1"/>
    </xf>
    <xf numFmtId="0" fontId="3" fillId="0" borderId="1" xfId="1" applyNumberFormat="1" applyFont="1" applyFill="1" applyBorder="1" applyAlignment="1" applyProtection="1">
      <alignment horizontal="right" vertical="center" wrapText="1"/>
    </xf>
    <xf numFmtId="0" fontId="4" fillId="0" borderId="0" xfId="2" applyFont="1" applyFill="1" applyBorder="1" applyAlignment="1">
      <alignment vertical="center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3" fillId="0" borderId="0" xfId="2" applyNumberFormat="1" applyFont="1" applyFill="1" applyBorder="1" applyAlignment="1" applyProtection="1">
      <alignment horizontal="right" vertical="center"/>
    </xf>
    <xf numFmtId="168" fontId="4" fillId="0" borderId="0" xfId="2" applyNumberFormat="1" applyFont="1" applyFill="1" applyAlignment="1">
      <alignment vertical="center"/>
    </xf>
    <xf numFmtId="164" fontId="3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right" vertical="center"/>
    </xf>
    <xf numFmtId="164" fontId="3" fillId="0" borderId="0" xfId="2" applyNumberFormat="1" applyFont="1" applyFill="1" applyBorder="1" applyAlignment="1">
      <alignment vertical="center"/>
    </xf>
    <xf numFmtId="0" fontId="3" fillId="0" borderId="2" xfId="2" applyFont="1" applyFill="1" applyBorder="1" applyAlignment="1">
      <alignment vertical="center"/>
    </xf>
    <xf numFmtId="0" fontId="4" fillId="0" borderId="2" xfId="2" applyFont="1" applyFill="1" applyBorder="1" applyAlignment="1" applyProtection="1">
      <alignment horizontal="left" vertical="center"/>
    </xf>
    <xf numFmtId="0" fontId="3" fillId="0" borderId="2" xfId="1" applyNumberFormat="1" applyFont="1" applyFill="1" applyBorder="1" applyAlignment="1" applyProtection="1">
      <alignment horizontal="right" vertical="center" wrapText="1"/>
    </xf>
    <xf numFmtId="43" fontId="3" fillId="0" borderId="0" xfId="1" applyFont="1" applyFill="1" applyAlignment="1" applyProtection="1">
      <alignment horizontal="right" wrapText="1"/>
    </xf>
    <xf numFmtId="43" fontId="3" fillId="0" borderId="1" xfId="1" applyFont="1" applyFill="1" applyBorder="1" applyAlignment="1" applyProtection="1">
      <alignment horizontal="right" wrapText="1"/>
    </xf>
    <xf numFmtId="43" fontId="3" fillId="0" borderId="2" xfId="1" applyFont="1" applyFill="1" applyBorder="1" applyAlignment="1" applyProtection="1">
      <alignment horizontal="right" wrapText="1"/>
    </xf>
    <xf numFmtId="0" fontId="3" fillId="0" borderId="3" xfId="4" applyFont="1" applyFill="1" applyBorder="1" applyAlignment="1" applyProtection="1">
      <alignment horizontal="left" vertical="top" wrapText="1"/>
    </xf>
    <xf numFmtId="0" fontId="3" fillId="0" borderId="3" xfId="4" applyFont="1" applyFill="1" applyBorder="1" applyAlignment="1" applyProtection="1">
      <alignment horizontal="right" vertical="top" wrapText="1"/>
    </xf>
    <xf numFmtId="0" fontId="3" fillId="0" borderId="0" xfId="3" applyFont="1" applyFill="1" applyBorder="1" applyAlignment="1" applyProtection="1">
      <alignment horizontal="left"/>
    </xf>
    <xf numFmtId="0" fontId="3" fillId="0" borderId="0" xfId="4" applyFont="1" applyFill="1" applyProtection="1"/>
    <xf numFmtId="0" fontId="3" fillId="0" borderId="0" xfId="4" applyFont="1" applyFill="1" applyBorder="1" applyAlignment="1" applyProtection="1">
      <alignment horizontal="left" vertical="top" wrapText="1"/>
    </xf>
    <xf numFmtId="0" fontId="3" fillId="0" borderId="0" xfId="4" applyFont="1" applyFill="1" applyBorder="1" applyAlignment="1" applyProtection="1">
      <alignment horizontal="right" vertical="top" wrapText="1"/>
    </xf>
    <xf numFmtId="0" fontId="3" fillId="0" borderId="1" xfId="4" applyFont="1" applyFill="1" applyBorder="1" applyAlignment="1" applyProtection="1">
      <alignment horizontal="left" vertical="top" wrapText="1"/>
    </xf>
    <xf numFmtId="0" fontId="3" fillId="0" borderId="1" xfId="4" applyFont="1" applyFill="1" applyBorder="1" applyAlignment="1" applyProtection="1">
      <alignment horizontal="right" vertical="top" wrapText="1"/>
    </xf>
    <xf numFmtId="0" fontId="3" fillId="0" borderId="1" xfId="3" applyFont="1" applyFill="1" applyBorder="1" applyAlignment="1" applyProtection="1">
      <alignment horizontal="left"/>
    </xf>
    <xf numFmtId="166" fontId="3" fillId="0" borderId="0" xfId="2" applyNumberFormat="1" applyFont="1" applyFill="1" applyAlignment="1">
      <alignment horizontal="right" vertical="center"/>
    </xf>
    <xf numFmtId="166" fontId="3" fillId="0" borderId="0" xfId="2" applyNumberFormat="1" applyFont="1" applyFill="1" applyBorder="1" applyAlignment="1">
      <alignment horizontal="right" vertical="center"/>
    </xf>
    <xf numFmtId="0" fontId="3" fillId="0" borderId="3" xfId="2" applyFont="1" applyFill="1" applyBorder="1" applyAlignment="1">
      <alignment vertical="top"/>
    </xf>
    <xf numFmtId="0" fontId="3" fillId="0" borderId="3" xfId="2" applyFont="1" applyFill="1" applyBorder="1" applyAlignment="1">
      <alignment vertical="center"/>
    </xf>
    <xf numFmtId="0" fontId="4" fillId="0" borderId="3" xfId="2" applyFont="1" applyFill="1" applyBorder="1" applyAlignment="1" applyProtection="1">
      <alignment horizontal="left" vertical="center"/>
    </xf>
    <xf numFmtId="0" fontId="3" fillId="0" borderId="3" xfId="1" applyNumberFormat="1" applyFont="1" applyFill="1" applyBorder="1" applyAlignment="1" applyProtection="1">
      <alignment horizontal="right" vertical="center" wrapText="1"/>
    </xf>
    <xf numFmtId="0" fontId="3" fillId="0" borderId="0" xfId="2" applyNumberFormat="1" applyFont="1" applyFill="1" applyBorder="1"/>
    <xf numFmtId="0" fontId="3" fillId="0" borderId="0" xfId="3" applyNumberFormat="1" applyFont="1" applyFill="1" applyBorder="1" applyAlignment="1" applyProtection="1">
      <alignment horizontal="center"/>
    </xf>
    <xf numFmtId="0" fontId="4" fillId="0" borderId="0" xfId="2" applyFont="1" applyFill="1" applyBorder="1" applyAlignment="1" applyProtection="1">
      <alignment horizontal="center"/>
    </xf>
    <xf numFmtId="0" fontId="3" fillId="0" borderId="3" xfId="3" applyNumberFormat="1" applyFont="1" applyFill="1" applyBorder="1" applyAlignment="1" applyProtection="1">
      <alignment horizontal="center"/>
    </xf>
  </cellXfs>
  <cellStyles count="6">
    <cellStyle name="Comma" xfId="1" builtinId="3"/>
    <cellStyle name="Normal" xfId="0" builtinId="0"/>
    <cellStyle name="Normal_budget for 03-04" xfId="2"/>
    <cellStyle name="Normal_BUDGET-2000" xfId="3"/>
    <cellStyle name="Normal_budgetDocNIC02-03" xfId="4"/>
    <cellStyle name="Normal_DEMAND17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UDGET\Bud-Docu\Budget%202003-04$\budget%20for%2003-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CEIPT (2)"/>
      <sheetName val="SUMMARY (2)"/>
      <sheetName val="EXP-MEMO"/>
      <sheetName val="DEMAND1"/>
      <sheetName val="Contents"/>
      <sheetName val="SUMMARY"/>
      <sheetName val="AFS-DIS"/>
      <sheetName val="Sheet1"/>
      <sheetName val="AFS-RCT"/>
      <sheetName val="RECEIPT"/>
      <sheetName val="DEMAND2"/>
      <sheetName val="DEMAND8"/>
      <sheetName val="DEMAND11"/>
      <sheetName val="DEMAND12"/>
      <sheetName val="GOVERNOR"/>
      <sheetName val="DEMAND13"/>
      <sheetName val="DEMAND14"/>
      <sheetName val="DEMAND15"/>
      <sheetName val="DEMAND17"/>
      <sheetName val="DEMAND18"/>
      <sheetName val="DEMAND19"/>
      <sheetName val="DEMAND20"/>
      <sheetName val="DEMAND16"/>
      <sheetName val="DEMAND21"/>
      <sheetName val="DEMAND22"/>
      <sheetName val="DEMAND23"/>
      <sheetName val="DEMAND24"/>
      <sheetName val="DEMAND25"/>
      <sheetName val="DEMAND26"/>
      <sheetName val="DEMAND27"/>
      <sheetName val="DEMAND28"/>
      <sheetName val="DEMAND29"/>
      <sheetName val="DEMAND30"/>
      <sheetName val="DEMAND31"/>
      <sheetName val="DEMAND32"/>
      <sheetName val="DEMAND33"/>
      <sheetName val="DEMAND34"/>
      <sheetName val="PSCOMM"/>
      <sheetName val="DEMAND35"/>
      <sheetName val="DEMAND36"/>
      <sheetName val="DEMAND37"/>
      <sheetName val="DEMAND38"/>
      <sheetName val="DEMAND39"/>
      <sheetName val="DEMAND40"/>
      <sheetName val="DEMAND41"/>
      <sheetName val="DEMAND42"/>
      <sheetName val="DEMAND43"/>
      <sheetName val="Sheet2"/>
      <sheetName val="DEMAND3"/>
      <sheetName val="DEMAND4"/>
      <sheetName val="DEMAND5"/>
      <sheetName val="DEMAND6"/>
      <sheetName val="DEMAND7"/>
      <sheetName val="DEMAND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6"/>
  <dimension ref="A1:L43"/>
  <sheetViews>
    <sheetView tabSelected="1" view="pageBreakPreview" zoomScaleSheetLayoutView="100" workbookViewId="0">
      <selection activeCell="A41" sqref="A41:L53"/>
    </sheetView>
  </sheetViews>
  <sheetFormatPr defaultColWidth="12.42578125" defaultRowHeight="12.75"/>
  <cols>
    <col min="1" max="1" width="6.42578125" style="19" customWidth="1"/>
    <col min="2" max="2" width="8.140625" style="2" customWidth="1"/>
    <col min="3" max="3" width="34.5703125" style="2" customWidth="1"/>
    <col min="4" max="4" width="8.5703125" style="11" customWidth="1"/>
    <col min="5" max="5" width="9.42578125" style="27" customWidth="1"/>
    <col min="6" max="6" width="8.42578125" style="11" customWidth="1"/>
    <col min="7" max="7" width="8.5703125" style="2" customWidth="1"/>
    <col min="8" max="8" width="8.5703125" style="11" customWidth="1"/>
    <col min="9" max="9" width="8.42578125" style="2" customWidth="1"/>
    <col min="10" max="10" width="8.5703125" style="11" customWidth="1"/>
    <col min="11" max="11" width="9.140625" style="27" customWidth="1"/>
    <col min="12" max="12" width="8.42578125" style="27" customWidth="1"/>
    <col min="13" max="16384" width="12.42578125" style="2"/>
  </cols>
  <sheetData>
    <row r="1" spans="1:12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>
      <c r="A2" s="90" t="s">
        <v>33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>
      <c r="A3" s="3"/>
      <c r="B3" s="3"/>
      <c r="C3" s="3"/>
      <c r="D3" s="3"/>
      <c r="E3" s="29"/>
      <c r="F3" s="3"/>
      <c r="G3" s="3"/>
      <c r="H3" s="3"/>
      <c r="I3" s="3"/>
      <c r="J3" s="3"/>
      <c r="K3" s="29"/>
      <c r="L3" s="29"/>
    </row>
    <row r="4" spans="1:12" ht="12" customHeight="1">
      <c r="B4" s="4"/>
      <c r="C4" s="4"/>
      <c r="D4" s="6" t="s">
        <v>34</v>
      </c>
      <c r="F4" s="15"/>
      <c r="G4" s="5"/>
      <c r="H4" s="16"/>
      <c r="I4" s="5"/>
      <c r="J4" s="16"/>
      <c r="K4" s="42"/>
      <c r="L4" s="42"/>
    </row>
    <row r="5" spans="1:12" ht="12" customHeight="1">
      <c r="C5" s="1"/>
      <c r="D5" s="12" t="s">
        <v>1</v>
      </c>
      <c r="E5" s="41">
        <v>2039</v>
      </c>
      <c r="F5" s="14" t="s">
        <v>2</v>
      </c>
      <c r="G5" s="5"/>
      <c r="H5" s="16"/>
      <c r="I5" s="5"/>
      <c r="J5" s="16"/>
      <c r="K5" s="42"/>
      <c r="L5" s="42"/>
    </row>
    <row r="6" spans="1:12" ht="12" customHeight="1">
      <c r="D6" s="13" t="s">
        <v>3</v>
      </c>
      <c r="E6" s="41">
        <v>2052</v>
      </c>
      <c r="F6" s="14" t="s">
        <v>4</v>
      </c>
      <c r="G6" s="5"/>
      <c r="H6" s="16"/>
      <c r="I6" s="5"/>
      <c r="J6" s="16"/>
      <c r="K6" s="42"/>
      <c r="L6" s="42"/>
    </row>
    <row r="7" spans="1:12" ht="12" customHeight="1">
      <c r="A7" s="20" t="s">
        <v>40</v>
      </c>
      <c r="C7" s="5"/>
      <c r="F7" s="16"/>
      <c r="G7" s="5"/>
      <c r="H7" s="16"/>
      <c r="I7" s="5"/>
      <c r="J7" s="16"/>
      <c r="K7" s="42"/>
      <c r="L7" s="42"/>
    </row>
    <row r="8" spans="1:12" ht="12" customHeight="1">
      <c r="D8" s="28"/>
      <c r="E8" s="29" t="s">
        <v>32</v>
      </c>
      <c r="F8" s="30" t="s">
        <v>5</v>
      </c>
      <c r="G8" s="29" t="s">
        <v>13</v>
      </c>
      <c r="H8" s="18"/>
      <c r="I8" s="27"/>
      <c r="J8" s="18"/>
    </row>
    <row r="9" spans="1:12" ht="12" customHeight="1">
      <c r="D9" s="31" t="s">
        <v>29</v>
      </c>
      <c r="E9" s="29">
        <f>K38</f>
        <v>70206</v>
      </c>
      <c r="F9" s="30" t="s">
        <v>6</v>
      </c>
      <c r="G9" s="29">
        <f>F9+E9</f>
        <v>70206</v>
      </c>
      <c r="H9" s="18"/>
      <c r="I9" s="27"/>
      <c r="J9" s="18"/>
    </row>
    <row r="10" spans="1:12" ht="12" customHeight="1">
      <c r="A10" s="20" t="s">
        <v>30</v>
      </c>
      <c r="D10" s="18"/>
      <c r="F10" s="18"/>
      <c r="G10" s="27"/>
      <c r="H10" s="18"/>
      <c r="I10" s="27"/>
      <c r="J10" s="18"/>
    </row>
    <row r="11" spans="1:12" ht="13.5">
      <c r="A11" s="7"/>
      <c r="B11" s="7"/>
      <c r="C11" s="8"/>
      <c r="D11" s="32"/>
      <c r="E11" s="33"/>
      <c r="F11" s="32"/>
      <c r="G11" s="33"/>
      <c r="H11" s="32"/>
      <c r="I11" s="34"/>
      <c r="J11" s="35"/>
      <c r="K11" s="36"/>
      <c r="L11" s="37" t="s">
        <v>36</v>
      </c>
    </row>
    <row r="12" spans="1:12" s="76" customFormat="1">
      <c r="A12" s="73"/>
      <c r="B12" s="74"/>
      <c r="C12" s="75"/>
      <c r="D12" s="91" t="s">
        <v>7</v>
      </c>
      <c r="E12" s="91"/>
      <c r="F12" s="89" t="s">
        <v>8</v>
      </c>
      <c r="G12" s="89"/>
      <c r="H12" s="89" t="s">
        <v>9</v>
      </c>
      <c r="I12" s="89"/>
      <c r="J12" s="89" t="s">
        <v>8</v>
      </c>
      <c r="K12" s="89"/>
      <c r="L12" s="89"/>
    </row>
    <row r="13" spans="1:12" s="76" customFormat="1">
      <c r="A13" s="77"/>
      <c r="B13" s="78"/>
      <c r="C13" s="75" t="s">
        <v>10</v>
      </c>
      <c r="D13" s="89" t="s">
        <v>37</v>
      </c>
      <c r="E13" s="89"/>
      <c r="F13" s="89" t="s">
        <v>38</v>
      </c>
      <c r="G13" s="89"/>
      <c r="H13" s="89" t="s">
        <v>38</v>
      </c>
      <c r="I13" s="89"/>
      <c r="J13" s="89" t="s">
        <v>39</v>
      </c>
      <c r="K13" s="89"/>
      <c r="L13" s="89"/>
    </row>
    <row r="14" spans="1:12" s="76" customFormat="1">
      <c r="A14" s="79"/>
      <c r="B14" s="80"/>
      <c r="C14" s="81"/>
      <c r="D14" s="38" t="s">
        <v>11</v>
      </c>
      <c r="E14" s="38" t="s">
        <v>12</v>
      </c>
      <c r="F14" s="38" t="s">
        <v>11</v>
      </c>
      <c r="G14" s="38" t="s">
        <v>12</v>
      </c>
      <c r="H14" s="38" t="s">
        <v>11</v>
      </c>
      <c r="I14" s="38" t="s">
        <v>12</v>
      </c>
      <c r="J14" s="38" t="s">
        <v>11</v>
      </c>
      <c r="K14" s="38" t="s">
        <v>12</v>
      </c>
      <c r="L14" s="38" t="s">
        <v>13</v>
      </c>
    </row>
    <row r="15" spans="1:12">
      <c r="A15" s="21"/>
      <c r="B15" s="10"/>
      <c r="C15" s="9"/>
      <c r="D15" s="17"/>
      <c r="E15" s="39"/>
      <c r="F15" s="17"/>
      <c r="G15" s="39"/>
      <c r="H15" s="17"/>
      <c r="I15" s="39"/>
      <c r="J15" s="17"/>
      <c r="K15" s="39"/>
      <c r="L15" s="39"/>
    </row>
    <row r="16" spans="1:12" ht="12" customHeight="1">
      <c r="C16" s="43" t="s">
        <v>14</v>
      </c>
      <c r="D16" s="26"/>
      <c r="E16" s="25"/>
      <c r="F16" s="26"/>
      <c r="G16" s="25"/>
      <c r="H16" s="26"/>
      <c r="I16" s="25"/>
      <c r="J16" s="26"/>
      <c r="K16" s="25"/>
      <c r="L16" s="40"/>
    </row>
    <row r="17" spans="1:12" ht="12" customHeight="1">
      <c r="A17" s="19" t="s">
        <v>15</v>
      </c>
      <c r="B17" s="47">
        <v>2039</v>
      </c>
      <c r="C17" s="43" t="s">
        <v>2</v>
      </c>
      <c r="D17" s="48"/>
      <c r="E17" s="49"/>
      <c r="F17" s="50"/>
      <c r="G17" s="49"/>
      <c r="H17" s="50"/>
      <c r="I17" s="49"/>
      <c r="J17" s="50"/>
      <c r="K17" s="49"/>
      <c r="L17" s="51"/>
    </row>
    <row r="18" spans="1:12" ht="12" customHeight="1">
      <c r="B18" s="52">
        <v>1E-3</v>
      </c>
      <c r="C18" s="43" t="s">
        <v>16</v>
      </c>
      <c r="D18" s="53"/>
      <c r="E18" s="54"/>
      <c r="F18" s="55"/>
      <c r="G18" s="54"/>
      <c r="H18" s="55"/>
      <c r="I18" s="54"/>
      <c r="J18" s="55"/>
      <c r="K18" s="54"/>
      <c r="L18" s="54"/>
    </row>
    <row r="19" spans="1:12" ht="12" customHeight="1">
      <c r="B19" s="56">
        <v>60</v>
      </c>
      <c r="C19" s="44" t="s">
        <v>17</v>
      </c>
      <c r="D19" s="57"/>
      <c r="E19" s="54"/>
      <c r="F19" s="55"/>
      <c r="G19" s="54"/>
      <c r="H19" s="55"/>
      <c r="I19" s="54"/>
      <c r="J19" s="55"/>
      <c r="K19" s="54"/>
      <c r="L19" s="54"/>
    </row>
    <row r="20" spans="1:12" ht="12" customHeight="1">
      <c r="B20" s="82" t="s">
        <v>18</v>
      </c>
      <c r="C20" s="44" t="s">
        <v>35</v>
      </c>
      <c r="D20" s="70">
        <v>0</v>
      </c>
      <c r="E20" s="58">
        <v>38686</v>
      </c>
      <c r="F20" s="70">
        <v>0</v>
      </c>
      <c r="G20" s="58">
        <v>42700</v>
      </c>
      <c r="H20" s="70">
        <v>0</v>
      </c>
      <c r="I20" s="58">
        <v>42700</v>
      </c>
      <c r="J20" s="70">
        <v>0</v>
      </c>
      <c r="K20" s="58">
        <v>46200</v>
      </c>
      <c r="L20" s="58">
        <f>SUM(J20:K20)</f>
        <v>46200</v>
      </c>
    </row>
    <row r="21" spans="1:12" ht="12" customHeight="1">
      <c r="B21" s="82" t="s">
        <v>19</v>
      </c>
      <c r="C21" s="44" t="s">
        <v>20</v>
      </c>
      <c r="D21" s="70">
        <v>0</v>
      </c>
      <c r="E21" s="58">
        <v>1074</v>
      </c>
      <c r="F21" s="70">
        <v>0</v>
      </c>
      <c r="G21" s="58">
        <v>1080</v>
      </c>
      <c r="H21" s="70">
        <v>0</v>
      </c>
      <c r="I21" s="58">
        <v>1080</v>
      </c>
      <c r="J21" s="70">
        <v>0</v>
      </c>
      <c r="K21" s="58">
        <v>1500</v>
      </c>
      <c r="L21" s="58">
        <f>SUM(J21:K21)</f>
        <v>1500</v>
      </c>
    </row>
    <row r="22" spans="1:12" ht="12" customHeight="1">
      <c r="B22" s="83" t="s">
        <v>21</v>
      </c>
      <c r="C22" s="45" t="s">
        <v>22</v>
      </c>
      <c r="D22" s="70">
        <v>0</v>
      </c>
      <c r="E22" s="58">
        <v>4104</v>
      </c>
      <c r="F22" s="70">
        <v>0</v>
      </c>
      <c r="G22" s="58">
        <v>3200</v>
      </c>
      <c r="H22" s="70">
        <v>0</v>
      </c>
      <c r="I22" s="58">
        <v>3200</v>
      </c>
      <c r="J22" s="70">
        <v>0</v>
      </c>
      <c r="K22" s="58">
        <v>5000</v>
      </c>
      <c r="L22" s="58">
        <f>SUM(J22:K22)</f>
        <v>5000</v>
      </c>
    </row>
    <row r="23" spans="1:12" ht="12" customHeight="1">
      <c r="B23" s="82" t="s">
        <v>23</v>
      </c>
      <c r="C23" s="44" t="s">
        <v>24</v>
      </c>
      <c r="D23" s="71">
        <v>0</v>
      </c>
      <c r="E23" s="59">
        <v>1134</v>
      </c>
      <c r="F23" s="71">
        <v>0</v>
      </c>
      <c r="G23" s="59">
        <v>1350</v>
      </c>
      <c r="H23" s="71">
        <v>0</v>
      </c>
      <c r="I23" s="59">
        <v>1350</v>
      </c>
      <c r="J23" s="71">
        <v>0</v>
      </c>
      <c r="K23" s="59">
        <v>1350</v>
      </c>
      <c r="L23" s="59">
        <f>SUM(J23:K23)</f>
        <v>1350</v>
      </c>
    </row>
    <row r="24" spans="1:12" ht="12" customHeight="1">
      <c r="A24" s="19" t="s">
        <v>13</v>
      </c>
      <c r="B24" s="56">
        <v>60</v>
      </c>
      <c r="C24" s="44" t="s">
        <v>17</v>
      </c>
      <c r="D24" s="71">
        <f t="shared" ref="D24:L24" si="0">SUM(D20:D23)</f>
        <v>0</v>
      </c>
      <c r="E24" s="59">
        <f t="shared" si="0"/>
        <v>44998</v>
      </c>
      <c r="F24" s="71">
        <f t="shared" si="0"/>
        <v>0</v>
      </c>
      <c r="G24" s="59">
        <f t="shared" si="0"/>
        <v>48330</v>
      </c>
      <c r="H24" s="71">
        <f t="shared" si="0"/>
        <v>0</v>
      </c>
      <c r="I24" s="59">
        <f t="shared" si="0"/>
        <v>48330</v>
      </c>
      <c r="J24" s="71">
        <f t="shared" si="0"/>
        <v>0</v>
      </c>
      <c r="K24" s="59">
        <f t="shared" si="0"/>
        <v>54050</v>
      </c>
      <c r="L24" s="59">
        <f t="shared" si="0"/>
        <v>54050</v>
      </c>
    </row>
    <row r="25" spans="1:12" ht="12" customHeight="1">
      <c r="A25" s="19" t="s">
        <v>13</v>
      </c>
      <c r="B25" s="52">
        <v>1E-3</v>
      </c>
      <c r="C25" s="43" t="s">
        <v>16</v>
      </c>
      <c r="D25" s="72">
        <f t="shared" ref="D25:L25" si="1">D24</f>
        <v>0</v>
      </c>
      <c r="E25" s="69">
        <f t="shared" si="1"/>
        <v>44998</v>
      </c>
      <c r="F25" s="72">
        <f t="shared" si="1"/>
        <v>0</v>
      </c>
      <c r="G25" s="69">
        <f t="shared" si="1"/>
        <v>48330</v>
      </c>
      <c r="H25" s="72">
        <f t="shared" si="1"/>
        <v>0</v>
      </c>
      <c r="I25" s="69">
        <f t="shared" si="1"/>
        <v>48330</v>
      </c>
      <c r="J25" s="72">
        <f t="shared" si="1"/>
        <v>0</v>
      </c>
      <c r="K25" s="69">
        <f t="shared" si="1"/>
        <v>54050</v>
      </c>
      <c r="L25" s="69">
        <f t="shared" si="1"/>
        <v>54050</v>
      </c>
    </row>
    <row r="26" spans="1:12" ht="12" customHeight="1">
      <c r="A26" s="22" t="s">
        <v>13</v>
      </c>
      <c r="B26" s="60">
        <v>2039</v>
      </c>
      <c r="C26" s="46" t="s">
        <v>2</v>
      </c>
      <c r="D26" s="72">
        <f t="shared" ref="D26:L26" si="2">D25</f>
        <v>0</v>
      </c>
      <c r="E26" s="69">
        <f t="shared" si="2"/>
        <v>44998</v>
      </c>
      <c r="F26" s="72">
        <f t="shared" si="2"/>
        <v>0</v>
      </c>
      <c r="G26" s="69">
        <f t="shared" si="2"/>
        <v>48330</v>
      </c>
      <c r="H26" s="72">
        <f t="shared" si="2"/>
        <v>0</v>
      </c>
      <c r="I26" s="69">
        <f t="shared" si="2"/>
        <v>48330</v>
      </c>
      <c r="J26" s="72">
        <f t="shared" si="2"/>
        <v>0</v>
      </c>
      <c r="K26" s="69">
        <f t="shared" si="2"/>
        <v>54050</v>
      </c>
      <c r="L26" s="69">
        <f t="shared" si="2"/>
        <v>54050</v>
      </c>
    </row>
    <row r="27" spans="1:12">
      <c r="A27" s="22"/>
      <c r="B27" s="60"/>
      <c r="C27" s="45"/>
      <c r="D27" s="61"/>
      <c r="E27" s="62"/>
      <c r="F27" s="61"/>
      <c r="G27" s="62"/>
      <c r="H27" s="61"/>
      <c r="I27" s="62"/>
      <c r="J27" s="61"/>
      <c r="K27" s="62"/>
      <c r="L27" s="62"/>
    </row>
    <row r="28" spans="1:12" ht="12" customHeight="1">
      <c r="A28" s="24" t="s">
        <v>15</v>
      </c>
      <c r="B28" s="60">
        <v>2052</v>
      </c>
      <c r="C28" s="46" t="s">
        <v>4</v>
      </c>
      <c r="D28" s="61"/>
      <c r="E28" s="62"/>
      <c r="F28" s="61"/>
      <c r="G28" s="62"/>
      <c r="H28" s="61"/>
      <c r="I28" s="62"/>
      <c r="J28" s="61"/>
      <c r="K28" s="62"/>
      <c r="L28" s="62"/>
    </row>
    <row r="29" spans="1:12" ht="12" customHeight="1">
      <c r="B29" s="63">
        <v>0.09</v>
      </c>
      <c r="C29" s="43" t="s">
        <v>31</v>
      </c>
      <c r="D29" s="61"/>
      <c r="E29" s="62"/>
      <c r="F29" s="61"/>
      <c r="G29" s="62"/>
      <c r="H29" s="61"/>
      <c r="I29" s="62"/>
      <c r="J29" s="61"/>
      <c r="K29" s="62"/>
      <c r="L29" s="62"/>
    </row>
    <row r="30" spans="1:12" ht="12" customHeight="1">
      <c r="B30" s="64">
        <v>9</v>
      </c>
      <c r="C30" s="44" t="s">
        <v>25</v>
      </c>
      <c r="D30" s="55"/>
      <c r="E30" s="65"/>
      <c r="F30" s="55"/>
      <c r="G30" s="65"/>
      <c r="H30" s="55"/>
      <c r="I30" s="65"/>
      <c r="J30" s="55"/>
      <c r="K30" s="65"/>
      <c r="L30" s="65"/>
    </row>
    <row r="31" spans="1:12" ht="12" customHeight="1">
      <c r="B31" s="82" t="s">
        <v>26</v>
      </c>
      <c r="C31" s="44" t="s">
        <v>35</v>
      </c>
      <c r="D31" s="70">
        <v>0</v>
      </c>
      <c r="E31" s="58">
        <v>14035</v>
      </c>
      <c r="F31" s="70">
        <v>0</v>
      </c>
      <c r="G31" s="58">
        <v>14065</v>
      </c>
      <c r="H31" s="70">
        <v>0</v>
      </c>
      <c r="I31" s="58">
        <v>14065</v>
      </c>
      <c r="J31" s="70">
        <v>0</v>
      </c>
      <c r="K31" s="58">
        <v>14496</v>
      </c>
      <c r="L31" s="58">
        <f>SUM(J31:K31)</f>
        <v>14496</v>
      </c>
    </row>
    <row r="32" spans="1:12" ht="12" customHeight="1">
      <c r="B32" s="82" t="s">
        <v>27</v>
      </c>
      <c r="C32" s="44" t="s">
        <v>20</v>
      </c>
      <c r="D32" s="70">
        <v>0</v>
      </c>
      <c r="E32" s="58">
        <v>108</v>
      </c>
      <c r="F32" s="70">
        <v>0</v>
      </c>
      <c r="G32" s="58">
        <v>160</v>
      </c>
      <c r="H32" s="70">
        <v>0</v>
      </c>
      <c r="I32" s="58">
        <v>160</v>
      </c>
      <c r="J32" s="70">
        <v>0</v>
      </c>
      <c r="K32" s="58">
        <v>160</v>
      </c>
      <c r="L32" s="58">
        <f>SUM(J32:K32)</f>
        <v>160</v>
      </c>
    </row>
    <row r="33" spans="1:12" ht="12" customHeight="1">
      <c r="B33" s="82" t="s">
        <v>28</v>
      </c>
      <c r="C33" s="44" t="s">
        <v>22</v>
      </c>
      <c r="D33" s="70">
        <v>0</v>
      </c>
      <c r="E33" s="58">
        <v>1190</v>
      </c>
      <c r="F33" s="70">
        <v>0</v>
      </c>
      <c r="G33" s="58">
        <v>1361</v>
      </c>
      <c r="H33" s="70">
        <v>0</v>
      </c>
      <c r="I33" s="58">
        <v>1361</v>
      </c>
      <c r="J33" s="70">
        <v>0</v>
      </c>
      <c r="K33" s="58">
        <v>1500</v>
      </c>
      <c r="L33" s="58">
        <f>SUM(J33:K33)</f>
        <v>1500</v>
      </c>
    </row>
    <row r="34" spans="1:12" ht="12" customHeight="1">
      <c r="A34" s="19" t="s">
        <v>13</v>
      </c>
      <c r="B34" s="66">
        <v>9</v>
      </c>
      <c r="C34" s="45" t="s">
        <v>25</v>
      </c>
      <c r="D34" s="72">
        <f t="shared" ref="D34:L34" si="3">SUM(D31:D33)</f>
        <v>0</v>
      </c>
      <c r="E34" s="69">
        <f t="shared" si="3"/>
        <v>15333</v>
      </c>
      <c r="F34" s="72">
        <f t="shared" si="3"/>
        <v>0</v>
      </c>
      <c r="G34" s="69">
        <f t="shared" si="3"/>
        <v>15586</v>
      </c>
      <c r="H34" s="72">
        <f t="shared" si="3"/>
        <v>0</v>
      </c>
      <c r="I34" s="69">
        <f t="shared" si="3"/>
        <v>15586</v>
      </c>
      <c r="J34" s="72">
        <f t="shared" si="3"/>
        <v>0</v>
      </c>
      <c r="K34" s="69">
        <f t="shared" si="3"/>
        <v>16156</v>
      </c>
      <c r="L34" s="69">
        <f t="shared" si="3"/>
        <v>16156</v>
      </c>
    </row>
    <row r="35" spans="1:12" ht="12" customHeight="1">
      <c r="A35" s="19" t="s">
        <v>13</v>
      </c>
      <c r="B35" s="63">
        <v>0.09</v>
      </c>
      <c r="C35" s="43" t="s">
        <v>31</v>
      </c>
      <c r="D35" s="72">
        <f t="shared" ref="D35:L35" si="4">D34</f>
        <v>0</v>
      </c>
      <c r="E35" s="69">
        <f t="shared" si="4"/>
        <v>15333</v>
      </c>
      <c r="F35" s="72">
        <f t="shared" si="4"/>
        <v>0</v>
      </c>
      <c r="G35" s="69">
        <f t="shared" si="4"/>
        <v>15586</v>
      </c>
      <c r="H35" s="72">
        <f t="shared" si="4"/>
        <v>0</v>
      </c>
      <c r="I35" s="69">
        <f t="shared" si="4"/>
        <v>15586</v>
      </c>
      <c r="J35" s="72">
        <f t="shared" si="4"/>
        <v>0</v>
      </c>
      <c r="K35" s="69">
        <f t="shared" si="4"/>
        <v>16156</v>
      </c>
      <c r="L35" s="69">
        <f t="shared" si="4"/>
        <v>16156</v>
      </c>
    </row>
    <row r="36" spans="1:12" ht="12" customHeight="1">
      <c r="A36" s="19" t="s">
        <v>13</v>
      </c>
      <c r="B36" s="47">
        <v>2052</v>
      </c>
      <c r="C36" s="43" t="s">
        <v>4</v>
      </c>
      <c r="D36" s="72">
        <f t="shared" ref="D36:L36" si="5">D34</f>
        <v>0</v>
      </c>
      <c r="E36" s="69">
        <f t="shared" si="5"/>
        <v>15333</v>
      </c>
      <c r="F36" s="72">
        <f t="shared" si="5"/>
        <v>0</v>
      </c>
      <c r="G36" s="69">
        <f t="shared" si="5"/>
        <v>15586</v>
      </c>
      <c r="H36" s="72">
        <f t="shared" si="5"/>
        <v>0</v>
      </c>
      <c r="I36" s="69">
        <f t="shared" si="5"/>
        <v>15586</v>
      </c>
      <c r="J36" s="72">
        <f t="shared" si="5"/>
        <v>0</v>
      </c>
      <c r="K36" s="69">
        <f>K34</f>
        <v>16156</v>
      </c>
      <c r="L36" s="69">
        <f t="shared" si="5"/>
        <v>16156</v>
      </c>
    </row>
    <row r="37" spans="1:12" ht="12" customHeight="1">
      <c r="A37" s="23" t="s">
        <v>13</v>
      </c>
      <c r="B37" s="67"/>
      <c r="C37" s="68" t="s">
        <v>14</v>
      </c>
      <c r="D37" s="70">
        <f t="shared" ref="D37:L37" si="6">D36+D26</f>
        <v>0</v>
      </c>
      <c r="E37" s="58">
        <f t="shared" si="6"/>
        <v>60331</v>
      </c>
      <c r="F37" s="70">
        <f t="shared" si="6"/>
        <v>0</v>
      </c>
      <c r="G37" s="58">
        <f t="shared" si="6"/>
        <v>63916</v>
      </c>
      <c r="H37" s="70">
        <f t="shared" si="6"/>
        <v>0</v>
      </c>
      <c r="I37" s="58">
        <f t="shared" si="6"/>
        <v>63916</v>
      </c>
      <c r="J37" s="70">
        <f t="shared" si="6"/>
        <v>0</v>
      </c>
      <c r="K37" s="58">
        <f t="shared" si="6"/>
        <v>70206</v>
      </c>
      <c r="L37" s="58">
        <f t="shared" si="6"/>
        <v>70206</v>
      </c>
    </row>
    <row r="38" spans="1:12" ht="12" customHeight="1">
      <c r="A38" s="23" t="s">
        <v>13</v>
      </c>
      <c r="B38" s="67"/>
      <c r="C38" s="68" t="s">
        <v>29</v>
      </c>
      <c r="D38" s="72">
        <f t="shared" ref="D38:L38" si="7">+D37</f>
        <v>0</v>
      </c>
      <c r="E38" s="69">
        <f t="shared" si="7"/>
        <v>60331</v>
      </c>
      <c r="F38" s="72">
        <f t="shared" si="7"/>
        <v>0</v>
      </c>
      <c r="G38" s="69">
        <f t="shared" si="7"/>
        <v>63916</v>
      </c>
      <c r="H38" s="72">
        <f t="shared" si="7"/>
        <v>0</v>
      </c>
      <c r="I38" s="69">
        <f t="shared" si="7"/>
        <v>63916</v>
      </c>
      <c r="J38" s="72">
        <f t="shared" si="7"/>
        <v>0</v>
      </c>
      <c r="K38" s="69">
        <f t="shared" si="7"/>
        <v>70206</v>
      </c>
      <c r="L38" s="69">
        <f t="shared" si="7"/>
        <v>70206</v>
      </c>
    </row>
    <row r="39" spans="1:12">
      <c r="A39" s="84"/>
      <c r="B39" s="85"/>
      <c r="C39" s="86"/>
      <c r="D39" s="87"/>
      <c r="E39" s="87"/>
      <c r="F39" s="87"/>
      <c r="G39" s="87"/>
      <c r="H39" s="87"/>
      <c r="I39" s="87"/>
      <c r="J39" s="87"/>
      <c r="K39" s="87"/>
      <c r="L39" s="87"/>
    </row>
    <row r="40" spans="1:12" ht="6" customHeight="1">
      <c r="A40" s="24"/>
      <c r="B40" s="1"/>
      <c r="C40" s="1"/>
      <c r="D40" s="28"/>
      <c r="E40" s="88"/>
      <c r="F40" s="28"/>
      <c r="G40" s="88"/>
      <c r="H40" s="28"/>
      <c r="I40" s="88"/>
      <c r="J40" s="28"/>
      <c r="K40" s="88"/>
      <c r="L40" s="88"/>
    </row>
    <row r="41" spans="1:12">
      <c r="D41" s="18"/>
      <c r="F41" s="18"/>
      <c r="G41" s="27"/>
      <c r="H41" s="18"/>
      <c r="I41" s="27"/>
      <c r="J41" s="18"/>
    </row>
    <row r="42" spans="1:12">
      <c r="D42" s="18"/>
      <c r="F42" s="18"/>
      <c r="G42" s="27"/>
      <c r="H42" s="18"/>
      <c r="I42" s="27"/>
      <c r="J42" s="18"/>
    </row>
    <row r="43" spans="1:12">
      <c r="D43" s="18"/>
      <c r="F43" s="18"/>
      <c r="G43" s="27"/>
      <c r="H43" s="18"/>
      <c r="I43" s="27"/>
      <c r="J43" s="18"/>
    </row>
  </sheetData>
  <autoFilter ref="A13:L43">
    <filterColumn colId="3" showButton="0"/>
    <filterColumn colId="5" showButton="0"/>
    <filterColumn colId="7" showButton="0"/>
    <filterColumn colId="9" showButton="0"/>
    <filterColumn colId="10" showButton="0"/>
  </autoFilter>
  <mergeCells count="10">
    <mergeCell ref="D13:E13"/>
    <mergeCell ref="H13:I13"/>
    <mergeCell ref="J13:L13"/>
    <mergeCell ref="F13:G13"/>
    <mergeCell ref="A1:L1"/>
    <mergeCell ref="A2:L2"/>
    <mergeCell ref="D12:E12"/>
    <mergeCell ref="F12:G12"/>
    <mergeCell ref="H12:I12"/>
    <mergeCell ref="J12:L12"/>
  </mergeCells>
  <phoneticPr fontId="2" type="noConversion"/>
  <printOptions horizontalCentered="1"/>
  <pageMargins left="0.74803149606299202" right="0.39370078740157499" top="0.74803149606299202" bottom="0.90551181102362199" header="0.511811023622047" footer="0.59055118110236204"/>
  <pageSetup paperSize="9" firstPageNumber="73" orientation="landscape" blackAndWhite="1" useFirstPageNumber="1" r:id="rId1"/>
  <headerFooter alignWithMargins="0">
    <oddHeader xml:space="preserve">&amp;C   </oddHeader>
    <oddFooter>&amp;C&amp;"Times New Roman,Bold"   Vol-I     -   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dem9</vt:lpstr>
      <vt:lpstr>'dem9'!excise</vt:lpstr>
      <vt:lpstr>'dem9'!exciserevenue</vt:lpstr>
      <vt:lpstr>'dem9'!np</vt:lpstr>
      <vt:lpstr>'dem9'!Print_Area</vt:lpstr>
      <vt:lpstr>'dem9'!Print_Titles</vt:lpstr>
      <vt:lpstr>'dem9'!sgs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2014-06-13T09:10:12Z</cp:lastPrinted>
  <dcterms:created xsi:type="dcterms:W3CDTF">2004-06-02T16:13:21Z</dcterms:created>
  <dcterms:modified xsi:type="dcterms:W3CDTF">2014-06-16T06:08:26Z</dcterms:modified>
</cp:coreProperties>
</file>