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95" yWindow="0" windowWidth="9285" windowHeight="8100"/>
  </bookViews>
  <sheets>
    <sheet name="psc" sheetId="4" r:id="rId1"/>
  </sheets>
  <externalReferences>
    <externalReference r:id="rId2"/>
    <externalReference r:id="rId3"/>
  </externalReferences>
  <definedNames>
    <definedName name="__123Graph_D" hidden="1">[1]dem18!#REF!</definedName>
    <definedName name="_xlnm._FilterDatabase" localSheetId="0" hidden="1">psc!$A$11:$L$25</definedName>
    <definedName name="_rec1">#REF!</definedName>
    <definedName name="_Regression_Int" localSheetId="0" hidden="1">1</definedName>
    <definedName name="ahcap">#REF!</definedName>
    <definedName name="censusrec">#REF!</definedName>
    <definedName name="Charged" localSheetId="0">psc!$E$6:$G$6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[2]dem21!$E$128:$L$128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psc!$K$25</definedName>
    <definedName name="np">#REF!</definedName>
    <definedName name="Nutrition">#REF!</definedName>
    <definedName name="oges">#REF!</definedName>
    <definedName name="pension">#REF!</definedName>
    <definedName name="_xlnm.Print_Area" localSheetId="0">psc!$A$1:$L$25</definedName>
    <definedName name="_xlnm.Print_Titles" localSheetId="0">psc!$8:$11</definedName>
    <definedName name="psc" localSheetId="0">psc!$D$23:$L$23</definedName>
    <definedName name="pw">#REF!</definedName>
    <definedName name="pwcap">#REF!</definedName>
    <definedName name="rec">#REF!</definedName>
    <definedName name="reform">#REF!</definedName>
    <definedName name="revise" localSheetId="0">psc!#REF!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psc!#REF!</definedName>
    <definedName name="swc">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36DBA021_0ECB_11D4_8064_004005726899_.wvu.PrintArea" localSheetId="0" hidden="1">psc!$A$1:$L$25</definedName>
    <definedName name="Z_93EBE921_AE91_11D5_8685_004005726899_.wvu.PrintArea" localSheetId="0" hidden="1">psc!$A$1:$L$25</definedName>
    <definedName name="Z_94DA79C1_0FDE_11D5_9579_000021DAEEA2_.wvu.PrintArea" localSheetId="0" hidden="1">psc!$A$1:$L$25</definedName>
    <definedName name="Z_C868F8C3_16D7_11D5_A68D_81D6213F5331_.wvu.PrintArea" localSheetId="0" hidden="1">psc!$A$1:$L$25</definedName>
    <definedName name="Z_E5DF37BD_125C_11D5_8DC4_D0F5D88B3549_.wvu.PrintArea" localSheetId="0" hidden="1">psc!$A$1:$L$25</definedName>
    <definedName name="Z_F8ADACC1_164E_11D6_B603_000021DAEEA2_.wvu.PrintArea" localSheetId="0" hidden="1">psc!$A$1:$L$25</definedName>
  </definedNames>
  <calcPr calcId="125725"/>
</workbook>
</file>

<file path=xl/calcChain.xml><?xml version="1.0" encoding="utf-8"?>
<calcChain xmlns="http://schemas.openxmlformats.org/spreadsheetml/2006/main">
  <c r="L20" i="4"/>
  <c r="L18"/>
  <c r="L17"/>
  <c r="K19"/>
  <c r="I21"/>
  <c r="I22" s="1"/>
  <c r="I23" s="1"/>
  <c r="I24" s="1"/>
  <c r="I25" s="1"/>
  <c r="H21"/>
  <c r="H22" s="1"/>
  <c r="H23" s="1"/>
  <c r="H24" s="1"/>
  <c r="H25" s="1"/>
  <c r="G21"/>
  <c r="G22" s="1"/>
  <c r="G23" s="1"/>
  <c r="G24" s="1"/>
  <c r="F21"/>
  <c r="F22" s="1"/>
  <c r="F23" s="1"/>
  <c r="F24" s="1"/>
  <c r="F25" s="1"/>
  <c r="E21"/>
  <c r="E22" s="1"/>
  <c r="E23" s="1"/>
  <c r="E24" s="1"/>
  <c r="E25" s="1"/>
  <c r="D21"/>
  <c r="D22" s="1"/>
  <c r="D23" s="1"/>
  <c r="D24" s="1"/>
  <c r="D25" s="1"/>
  <c r="J21"/>
  <c r="J22" s="1"/>
  <c r="J23" s="1"/>
  <c r="J24" s="1"/>
  <c r="J25" s="1"/>
  <c r="L19" l="1"/>
  <c r="L21" s="1"/>
  <c r="L22" s="1"/>
  <c r="L23" s="1"/>
  <c r="L24" s="1"/>
  <c r="L25" s="1"/>
  <c r="E6" s="1"/>
  <c r="G6" s="1"/>
  <c r="K21"/>
  <c r="K22" s="1"/>
  <c r="K23" s="1"/>
  <c r="K24" s="1"/>
  <c r="K25" s="1"/>
  <c r="G25"/>
</calcChain>
</file>

<file path=xl/sharedStrings.xml><?xml version="1.0" encoding="utf-8"?>
<sst xmlns="http://schemas.openxmlformats.org/spreadsheetml/2006/main" count="52" uniqueCount="33">
  <si>
    <t>PUBLIC SERVICE COMMISSION</t>
  </si>
  <si>
    <t>Public Service Commission</t>
  </si>
  <si>
    <t>Charged</t>
  </si>
  <si>
    <t>-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</si>
  <si>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</si>
  <si>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</si>
  <si>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</si>
  <si>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</si>
  <si>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</si>
  <si>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</si>
  <si>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</si>
  <si>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</si>
  <si>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</si>
  <si>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</si>
  <si>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</si>
  <si>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</si>
  <si>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</si>
  <si>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60.00.50</t>
  </si>
  <si>
    <t>Other Charges</t>
  </si>
  <si>
    <t>II. Details of the estimates and the heads under which this grant will be accounted for:</t>
  </si>
  <si>
    <t>Capital</t>
  </si>
  <si>
    <t>State Public Service Commission                         (Charged)</t>
  </si>
  <si>
    <t>Budget Estimate</t>
  </si>
  <si>
    <t>Revised Estimate</t>
  </si>
  <si>
    <t>Actuals</t>
  </si>
  <si>
    <t>State Public Service Commission
 (Charged)</t>
  </si>
  <si>
    <t>A - General Services (d) Administrative Service</t>
  </si>
  <si>
    <t>Revenue</t>
  </si>
  <si>
    <t>(In Thousands of Rupees)</t>
  </si>
  <si>
    <t>2012-13</t>
  </si>
  <si>
    <t>2013-14</t>
  </si>
  <si>
    <t>2014-15</t>
  </si>
  <si>
    <t>I.  Estimate of the amount required in the year ending 31st March, 2015 to defray the charges in respect of Public Service Commission.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</si>
</sst>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0000#"/>
    <numFmt numFmtId="165" formatCode="00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3" fillId="0" borderId="0" xfId="2" applyFont="1" applyFill="1" applyBorder="1"/>
    <xf numFmtId="0" fontId="4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right"/>
    </xf>
    <xf numFmtId="0" fontId="5" fillId="0" borderId="0" xfId="2" applyNumberFormat="1" applyFont="1" applyFill="1" applyAlignment="1" applyProtection="1">
      <alignment horizontal="right"/>
    </xf>
    <xf numFmtId="0" fontId="5" fillId="0" borderId="1" xfId="3" applyNumberFormat="1" applyFont="1" applyFill="1" applyBorder="1"/>
    <xf numFmtId="0" fontId="5" fillId="0" borderId="1" xfId="3" applyNumberFormat="1" applyFont="1" applyFill="1" applyBorder="1" applyAlignment="1" applyProtection="1">
      <alignment horizontal="left"/>
    </xf>
    <xf numFmtId="0" fontId="5" fillId="0" borderId="0" xfId="2" applyNumberFormat="1" applyFont="1" applyFill="1"/>
    <xf numFmtId="0" fontId="3" fillId="0" borderId="1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right"/>
    </xf>
    <xf numFmtId="0" fontId="3" fillId="0" borderId="0" xfId="2" applyFont="1" applyFill="1"/>
    <xf numFmtId="0" fontId="5" fillId="0" borderId="0" xfId="2" applyFont="1" applyFill="1"/>
    <xf numFmtId="0" fontId="5" fillId="0" borderId="0" xfId="2" applyFont="1" applyFill="1" applyBorder="1"/>
    <xf numFmtId="0" fontId="3" fillId="0" borderId="0" xfId="2" applyFont="1" applyFill="1" applyAlignment="1" applyProtection="1">
      <alignment horizontal="left"/>
    </xf>
    <xf numFmtId="0" fontId="4" fillId="0" borderId="0" xfId="2" applyFont="1" applyFill="1" applyBorder="1" applyAlignment="1">
      <alignment horizontal="center"/>
    </xf>
    <xf numFmtId="0" fontId="5" fillId="0" borderId="0" xfId="2" applyFont="1" applyFill="1" applyAlignment="1">
      <alignment horizontal="right"/>
    </xf>
    <xf numFmtId="0" fontId="5" fillId="0" borderId="1" xfId="3" applyFont="1" applyFill="1" applyBorder="1"/>
    <xf numFmtId="0" fontId="3" fillId="0" borderId="0" xfId="3" applyFont="1" applyFill="1" applyBorder="1" applyProtection="1"/>
    <xf numFmtId="0" fontId="3" fillId="0" borderId="0" xfId="4" applyFont="1" applyFill="1" applyProtection="1"/>
    <xf numFmtId="0" fontId="3" fillId="0" borderId="0" xfId="4" applyFont="1" applyFill="1" applyBorder="1" applyAlignment="1" applyProtection="1">
      <alignment horizontal="right"/>
    </xf>
    <xf numFmtId="0" fontId="5" fillId="0" borderId="0" xfId="4" applyFont="1" applyFill="1" applyBorder="1" applyAlignment="1" applyProtection="1">
      <alignment horizontal="right"/>
    </xf>
    <xf numFmtId="0" fontId="5" fillId="0" borderId="0" xfId="2" applyFont="1" applyFill="1" applyAlignment="1">
      <alignment horizontal="right" vertical="top" wrapText="1"/>
    </xf>
    <xf numFmtId="0" fontId="5" fillId="0" borderId="0" xfId="2" applyFont="1" applyFill="1" applyAlignment="1">
      <alignment vertical="top" wrapText="1"/>
    </xf>
    <xf numFmtId="0" fontId="6" fillId="0" borderId="0" xfId="2" applyFont="1" applyFill="1" applyAlignment="1">
      <alignment horizontal="left" vertical="top" wrapText="1"/>
    </xf>
    <xf numFmtId="0" fontId="5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vertical="top" wrapText="1"/>
    </xf>
    <xf numFmtId="0" fontId="4" fillId="0" borderId="0" xfId="2" applyFont="1" applyFill="1" applyAlignment="1" applyProtection="1">
      <alignment horizontal="left" vertical="top" wrapText="1"/>
    </xf>
    <xf numFmtId="165" fontId="4" fillId="0" borderId="0" xfId="2" applyNumberFormat="1" applyFont="1" applyFill="1" applyAlignment="1">
      <alignment vertical="top" wrapText="1"/>
    </xf>
    <xf numFmtId="0" fontId="5" fillId="0" borderId="0" xfId="2" applyFont="1" applyFill="1" applyAlignment="1" applyProtection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vertical="top" wrapText="1"/>
    </xf>
    <xf numFmtId="0" fontId="6" fillId="0" borderId="2" xfId="2" applyFont="1" applyFill="1" applyBorder="1" applyAlignment="1" applyProtection="1">
      <alignment horizontal="left" vertical="top" wrapText="1"/>
    </xf>
    <xf numFmtId="0" fontId="4" fillId="0" borderId="2" xfId="2" applyFont="1" applyFill="1" applyBorder="1" applyAlignment="1" applyProtection="1">
      <alignment horizontal="left" vertical="top" wrapText="1"/>
    </xf>
    <xf numFmtId="0" fontId="3" fillId="0" borderId="0" xfId="2" applyFont="1" applyFill="1" applyAlignment="1">
      <alignment horizontal="right"/>
    </xf>
    <xf numFmtId="0" fontId="5" fillId="0" borderId="2" xfId="2" applyNumberFormat="1" applyFont="1" applyFill="1" applyBorder="1" applyAlignment="1" applyProtection="1">
      <alignment horizontal="right"/>
    </xf>
    <xf numFmtId="43" fontId="5" fillId="0" borderId="2" xfId="1" applyFont="1" applyFill="1" applyBorder="1" applyAlignment="1" applyProtection="1">
      <alignment horizontal="right" wrapText="1"/>
    </xf>
    <xf numFmtId="43" fontId="5" fillId="0" borderId="1" xfId="1" applyFont="1" applyFill="1" applyBorder="1" applyAlignment="1" applyProtection="1">
      <alignment horizontal="right" wrapText="1"/>
    </xf>
    <xf numFmtId="43" fontId="5" fillId="0" borderId="0" xfId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1" xfId="3" applyNumberFormat="1" applyFont="1" applyFill="1" applyBorder="1" applyAlignment="1" applyProtection="1">
      <alignment horizontal="right"/>
    </xf>
    <xf numFmtId="0" fontId="3" fillId="0" borderId="3" xfId="4" applyFont="1" applyFill="1" applyBorder="1" applyAlignment="1" applyProtection="1">
      <alignment horizontal="left" vertical="top" wrapText="1"/>
    </xf>
    <xf numFmtId="0" fontId="3" fillId="0" borderId="3" xfId="4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 applyProtection="1">
      <alignment horizontal="left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right" vertical="top" wrapText="1"/>
    </xf>
    <xf numFmtId="0" fontId="3" fillId="0" borderId="1" xfId="3" applyFont="1" applyFill="1" applyBorder="1" applyAlignment="1" applyProtection="1">
      <alignment horizontal="left"/>
    </xf>
    <xf numFmtId="0" fontId="5" fillId="0" borderId="1" xfId="2" applyNumberFormat="1" applyFont="1" applyFill="1" applyBorder="1"/>
    <xf numFmtId="0" fontId="6" fillId="0" borderId="0" xfId="2" applyFont="1" applyFill="1" applyBorder="1" applyAlignment="1" applyProtection="1">
      <alignment horizontal="center"/>
    </xf>
    <xf numFmtId="164" fontId="5" fillId="0" borderId="0" xfId="2" applyNumberFormat="1" applyFont="1" applyFill="1" applyAlignment="1">
      <alignment horizontal="right" vertical="top" wrapText="1"/>
    </xf>
    <xf numFmtId="0" fontId="6" fillId="0" borderId="0" xfId="2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3" xfId="3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_budget 2004-05_2.6.04" xfId="2"/>
    <cellStyle name="Normal_BUDGET-2000" xfId="3"/>
    <cellStyle name="Normal_budgetDocNIC02-0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Budget%20Documents\$Budget%20documents$\$Budgets%202002%20onward$\$Bud2014$\Budget%20for%20website\Demand%20for%20Grants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Budget%20Documents\$Budget%20documents$\$Budgets%202002%20onward$\$Bud2014$\Budget%20for%20website\Demand%20for%20Grants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" transitionEvaluation="1" codeName="Sheet1"/>
  <dimension ref="A1:L25"/>
  <sheetViews>
    <sheetView tabSelected="1" view="pageBreakPreview" topLeftCell="A3" zoomScaleSheetLayoutView="100" workbookViewId="0">
      <selection activeCell="A26" sqref="A26:L42"/>
    </sheetView>
  </sheetViews>
  <sheetFormatPr defaultColWidth="11" defaultRowHeight="12.75"/>
  <cols>
    <col min="1" max="1" width="6.42578125" style="37" customWidth="1"/>
    <col min="2" max="2" width="8.140625" style="14" customWidth="1"/>
    <col min="3" max="3" width="34.5703125" style="14" customWidth="1"/>
    <col min="4" max="4" width="8.5703125" style="14" customWidth="1"/>
    <col min="5" max="5" width="9.42578125" style="14" customWidth="1"/>
    <col min="6" max="6" width="8.42578125" style="14" customWidth="1"/>
    <col min="7" max="8" width="8.5703125" style="14" customWidth="1"/>
    <col min="9" max="9" width="8.42578125" style="14" customWidth="1"/>
    <col min="10" max="10" width="8.5703125" style="14" customWidth="1"/>
    <col min="11" max="11" width="9.140625" style="14" customWidth="1"/>
    <col min="12" max="12" width="8.42578125" style="14" customWidth="1"/>
    <col min="13" max="16384" width="11" style="14"/>
  </cols>
  <sheetData>
    <row r="1" spans="1:1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3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3.5">
      <c r="A3" s="2"/>
      <c r="B3" s="3"/>
      <c r="C3" s="5"/>
      <c r="D3" s="6" t="s">
        <v>26</v>
      </c>
      <c r="E3" s="53">
        <v>2051</v>
      </c>
      <c r="F3" s="1" t="s">
        <v>1</v>
      </c>
      <c r="G3" s="5"/>
      <c r="H3" s="3"/>
      <c r="I3" s="3"/>
      <c r="J3" s="3"/>
      <c r="K3" s="3"/>
      <c r="L3" s="3"/>
    </row>
    <row r="4" spans="1:12">
      <c r="A4" s="14" t="s">
        <v>32</v>
      </c>
      <c r="B4" s="15"/>
      <c r="D4" s="15"/>
      <c r="E4" s="15"/>
      <c r="F4" s="15"/>
      <c r="G4" s="15"/>
      <c r="H4" s="15"/>
      <c r="I4" s="15"/>
      <c r="J4" s="15"/>
      <c r="K4" s="15"/>
      <c r="L4" s="15"/>
    </row>
    <row r="5" spans="1:12">
      <c r="A5" s="14"/>
      <c r="B5" s="15"/>
      <c r="D5" s="16"/>
      <c r="E5" s="53" t="s">
        <v>27</v>
      </c>
      <c r="F5" s="53" t="s">
        <v>20</v>
      </c>
      <c r="G5" s="53" t="s">
        <v>7</v>
      </c>
      <c r="H5" s="15"/>
      <c r="I5" s="15"/>
      <c r="J5" s="15"/>
      <c r="K5" s="15"/>
      <c r="L5" s="15"/>
    </row>
    <row r="6" spans="1:12" ht="13.5">
      <c r="A6" s="17"/>
      <c r="B6" s="15"/>
      <c r="D6" s="18" t="s">
        <v>2</v>
      </c>
      <c r="E6" s="4">
        <f>L25</f>
        <v>30584</v>
      </c>
      <c r="F6" s="3" t="s">
        <v>3</v>
      </c>
      <c r="G6" s="4">
        <f>F6+E6</f>
        <v>30584</v>
      </c>
      <c r="H6" s="15"/>
      <c r="I6" s="15"/>
      <c r="J6" s="15"/>
      <c r="K6" s="15"/>
      <c r="L6" s="15"/>
    </row>
    <row r="7" spans="1:12">
      <c r="A7" s="17" t="s">
        <v>19</v>
      </c>
      <c r="B7" s="15"/>
      <c r="D7" s="15"/>
      <c r="E7" s="15"/>
      <c r="F7" s="15"/>
      <c r="G7" s="15"/>
      <c r="H7" s="15"/>
      <c r="I7" s="15"/>
      <c r="J7" s="15"/>
      <c r="K7" s="15"/>
      <c r="L7" s="15"/>
    </row>
    <row r="8" spans="1:12">
      <c r="A8" s="19"/>
      <c r="B8" s="15"/>
      <c r="C8" s="20"/>
      <c r="D8" s="8"/>
      <c r="E8" s="8"/>
      <c r="F8" s="8"/>
      <c r="G8" s="8"/>
      <c r="H8" s="8"/>
      <c r="I8" s="9"/>
      <c r="J8" s="52"/>
      <c r="K8" s="8"/>
      <c r="L8" s="43" t="s">
        <v>28</v>
      </c>
    </row>
    <row r="9" spans="1:12" s="22" customFormat="1">
      <c r="A9" s="44"/>
      <c r="B9" s="45"/>
      <c r="C9" s="46"/>
      <c r="D9" s="57" t="s">
        <v>24</v>
      </c>
      <c r="E9" s="57"/>
      <c r="F9" s="56" t="s">
        <v>22</v>
      </c>
      <c r="G9" s="56"/>
      <c r="H9" s="56" t="s">
        <v>23</v>
      </c>
      <c r="I9" s="56"/>
      <c r="J9" s="56" t="s">
        <v>22</v>
      </c>
      <c r="K9" s="56"/>
      <c r="L9" s="56"/>
    </row>
    <row r="10" spans="1:12" s="22" customFormat="1">
      <c r="A10" s="47"/>
      <c r="B10" s="48"/>
      <c r="C10" s="46" t="s">
        <v>4</v>
      </c>
      <c r="D10" s="56" t="s">
        <v>29</v>
      </c>
      <c r="E10" s="56"/>
      <c r="F10" s="56" t="s">
        <v>30</v>
      </c>
      <c r="G10" s="56"/>
      <c r="H10" s="56" t="s">
        <v>30</v>
      </c>
      <c r="I10" s="56"/>
      <c r="J10" s="56" t="s">
        <v>31</v>
      </c>
      <c r="K10" s="56"/>
      <c r="L10" s="56"/>
    </row>
    <row r="11" spans="1:12" s="22" customFormat="1">
      <c r="A11" s="49"/>
      <c r="B11" s="50"/>
      <c r="C11" s="51"/>
      <c r="D11" s="11" t="s">
        <v>5</v>
      </c>
      <c r="E11" s="11" t="s">
        <v>6</v>
      </c>
      <c r="F11" s="11" t="s">
        <v>5</v>
      </c>
      <c r="G11" s="11" t="s">
        <v>6</v>
      </c>
      <c r="H11" s="11" t="s">
        <v>5</v>
      </c>
      <c r="I11" s="11" t="s">
        <v>6</v>
      </c>
      <c r="J11" s="11" t="s">
        <v>5</v>
      </c>
      <c r="K11" s="11" t="s">
        <v>6</v>
      </c>
      <c r="L11" s="11" t="s">
        <v>7</v>
      </c>
    </row>
    <row r="12" spans="1:12" s="22" customFormat="1" ht="15" customHeight="1">
      <c r="A12" s="23"/>
      <c r="B12" s="24"/>
      <c r="C12" s="21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15" customHeight="1">
      <c r="A13" s="25"/>
      <c r="B13" s="26"/>
      <c r="C13" s="27" t="s">
        <v>8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5" customHeight="1">
      <c r="A14" s="28" t="s">
        <v>9</v>
      </c>
      <c r="B14" s="29">
        <v>2051</v>
      </c>
      <c r="C14" s="30" t="s">
        <v>1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27">
      <c r="A15" s="28"/>
      <c r="B15" s="31">
        <v>0.10199999999999999</v>
      </c>
      <c r="C15" s="30" t="s">
        <v>21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5" customHeight="1">
      <c r="A16" s="28"/>
      <c r="B16" s="26">
        <v>60</v>
      </c>
      <c r="C16" s="32" t="s">
        <v>10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5" customHeight="1">
      <c r="A17" s="28"/>
      <c r="B17" s="54" t="s">
        <v>11</v>
      </c>
      <c r="C17" s="32" t="s">
        <v>12</v>
      </c>
      <c r="D17" s="41">
        <v>0</v>
      </c>
      <c r="E17" s="7">
        <v>17910</v>
      </c>
      <c r="F17" s="41">
        <v>0</v>
      </c>
      <c r="G17" s="7">
        <v>17744</v>
      </c>
      <c r="H17" s="41">
        <v>0</v>
      </c>
      <c r="I17" s="7">
        <v>17744</v>
      </c>
      <c r="J17" s="41">
        <v>0</v>
      </c>
      <c r="K17" s="7">
        <v>21300</v>
      </c>
      <c r="L17" s="7">
        <f>SUM(J17:K17)</f>
        <v>21300</v>
      </c>
    </row>
    <row r="18" spans="1:12" ht="15" customHeight="1">
      <c r="A18" s="28"/>
      <c r="B18" s="54" t="s">
        <v>13</v>
      </c>
      <c r="C18" s="32" t="s">
        <v>14</v>
      </c>
      <c r="D18" s="41">
        <v>0</v>
      </c>
      <c r="E18" s="7">
        <v>209</v>
      </c>
      <c r="F18" s="41">
        <v>0</v>
      </c>
      <c r="G18" s="7">
        <v>350</v>
      </c>
      <c r="H18" s="41">
        <v>0</v>
      </c>
      <c r="I18" s="7">
        <v>350</v>
      </c>
      <c r="J18" s="41">
        <v>0</v>
      </c>
      <c r="K18" s="7">
        <v>350</v>
      </c>
      <c r="L18" s="7">
        <f>SUM(J18:K18)</f>
        <v>350</v>
      </c>
    </row>
    <row r="19" spans="1:12" ht="15" customHeight="1">
      <c r="A19" s="28"/>
      <c r="B19" s="54" t="s">
        <v>15</v>
      </c>
      <c r="C19" s="32" t="s">
        <v>16</v>
      </c>
      <c r="D19" s="41">
        <v>0</v>
      </c>
      <c r="E19" s="7">
        <v>2000</v>
      </c>
      <c r="F19" s="41">
        <v>0</v>
      </c>
      <c r="G19" s="7">
        <v>2934</v>
      </c>
      <c r="H19" s="41">
        <v>0</v>
      </c>
      <c r="I19" s="7">
        <v>2934</v>
      </c>
      <c r="J19" s="41">
        <v>0</v>
      </c>
      <c r="K19" s="7">
        <f>495+2439</f>
        <v>2934</v>
      </c>
      <c r="L19" s="7">
        <f>SUM(J19:K19)</f>
        <v>2934</v>
      </c>
    </row>
    <row r="20" spans="1:12" ht="15" customHeight="1">
      <c r="A20" s="28"/>
      <c r="B20" s="54" t="s">
        <v>17</v>
      </c>
      <c r="C20" s="32" t="s">
        <v>18</v>
      </c>
      <c r="D20" s="41">
        <v>0</v>
      </c>
      <c r="E20" s="13">
        <v>3228</v>
      </c>
      <c r="F20" s="40">
        <v>0</v>
      </c>
      <c r="G20" s="42">
        <v>6000</v>
      </c>
      <c r="H20" s="40">
        <v>0</v>
      </c>
      <c r="I20" s="13">
        <v>6000</v>
      </c>
      <c r="J20" s="40">
        <v>0</v>
      </c>
      <c r="K20" s="42">
        <v>6000</v>
      </c>
      <c r="L20" s="42">
        <f>SUM(J20:K20)</f>
        <v>6000</v>
      </c>
    </row>
    <row r="21" spans="1:12" ht="15" customHeight="1">
      <c r="A21" s="28" t="s">
        <v>7</v>
      </c>
      <c r="B21" s="26">
        <v>60</v>
      </c>
      <c r="C21" s="32" t="s">
        <v>10</v>
      </c>
      <c r="D21" s="39">
        <f t="shared" ref="D21:L21" si="0">SUM(D17:D20)</f>
        <v>0</v>
      </c>
      <c r="E21" s="38">
        <f t="shared" si="0"/>
        <v>23347</v>
      </c>
      <c r="F21" s="39">
        <f t="shared" si="0"/>
        <v>0</v>
      </c>
      <c r="G21" s="38">
        <f t="shared" si="0"/>
        <v>27028</v>
      </c>
      <c r="H21" s="39">
        <f t="shared" si="0"/>
        <v>0</v>
      </c>
      <c r="I21" s="38">
        <f t="shared" si="0"/>
        <v>27028</v>
      </c>
      <c r="J21" s="39">
        <f t="shared" si="0"/>
        <v>0</v>
      </c>
      <c r="K21" s="38">
        <f t="shared" si="0"/>
        <v>30584</v>
      </c>
      <c r="L21" s="38">
        <f t="shared" si="0"/>
        <v>30584</v>
      </c>
    </row>
    <row r="22" spans="1:12" ht="27">
      <c r="A22" s="28" t="s">
        <v>7</v>
      </c>
      <c r="B22" s="31">
        <v>0.10199999999999999</v>
      </c>
      <c r="C22" s="29" t="s">
        <v>25</v>
      </c>
      <c r="D22" s="40">
        <f t="shared" ref="D22:L25" si="1">D21</f>
        <v>0</v>
      </c>
      <c r="E22" s="13">
        <f t="shared" si="1"/>
        <v>23347</v>
      </c>
      <c r="F22" s="40">
        <f t="shared" si="1"/>
        <v>0</v>
      </c>
      <c r="G22" s="13">
        <f t="shared" si="1"/>
        <v>27028</v>
      </c>
      <c r="H22" s="40">
        <f t="shared" si="1"/>
        <v>0</v>
      </c>
      <c r="I22" s="13">
        <f t="shared" si="1"/>
        <v>27028</v>
      </c>
      <c r="J22" s="40">
        <f t="shared" si="1"/>
        <v>0</v>
      </c>
      <c r="K22" s="13">
        <f t="shared" si="1"/>
        <v>30584</v>
      </c>
      <c r="L22" s="13">
        <f t="shared" si="1"/>
        <v>30584</v>
      </c>
    </row>
    <row r="23" spans="1:12" ht="15" customHeight="1">
      <c r="A23" s="28" t="s">
        <v>7</v>
      </c>
      <c r="B23" s="29">
        <v>2051</v>
      </c>
      <c r="C23" s="30" t="s">
        <v>1</v>
      </c>
      <c r="D23" s="40">
        <f t="shared" si="1"/>
        <v>0</v>
      </c>
      <c r="E23" s="13">
        <f t="shared" si="1"/>
        <v>23347</v>
      </c>
      <c r="F23" s="40">
        <f t="shared" si="1"/>
        <v>0</v>
      </c>
      <c r="G23" s="13">
        <f t="shared" si="1"/>
        <v>27028</v>
      </c>
      <c r="H23" s="40">
        <f t="shared" si="1"/>
        <v>0</v>
      </c>
      <c r="I23" s="13">
        <f t="shared" si="1"/>
        <v>27028</v>
      </c>
      <c r="J23" s="40">
        <f t="shared" si="1"/>
        <v>0</v>
      </c>
      <c r="K23" s="13">
        <f t="shared" si="1"/>
        <v>30584</v>
      </c>
      <c r="L23" s="13">
        <f t="shared" si="1"/>
        <v>30584</v>
      </c>
    </row>
    <row r="24" spans="1:12" ht="15" customHeight="1">
      <c r="A24" s="33" t="s">
        <v>7</v>
      </c>
      <c r="B24" s="34"/>
      <c r="C24" s="35" t="s">
        <v>8</v>
      </c>
      <c r="D24" s="40">
        <f t="shared" si="1"/>
        <v>0</v>
      </c>
      <c r="E24" s="13">
        <f t="shared" si="1"/>
        <v>23347</v>
      </c>
      <c r="F24" s="40">
        <f t="shared" si="1"/>
        <v>0</v>
      </c>
      <c r="G24" s="13">
        <f t="shared" si="1"/>
        <v>27028</v>
      </c>
      <c r="H24" s="40">
        <f t="shared" si="1"/>
        <v>0</v>
      </c>
      <c r="I24" s="13">
        <f t="shared" si="1"/>
        <v>27028</v>
      </c>
      <c r="J24" s="40">
        <f t="shared" si="1"/>
        <v>0</v>
      </c>
      <c r="K24" s="13">
        <f t="shared" si="1"/>
        <v>30584</v>
      </c>
      <c r="L24" s="13">
        <f t="shared" si="1"/>
        <v>30584</v>
      </c>
    </row>
    <row r="25" spans="1:12" ht="15" customHeight="1">
      <c r="A25" s="33" t="s">
        <v>7</v>
      </c>
      <c r="B25" s="34"/>
      <c r="C25" s="36" t="s">
        <v>2</v>
      </c>
      <c r="D25" s="40">
        <f t="shared" si="1"/>
        <v>0</v>
      </c>
      <c r="E25" s="13">
        <f t="shared" si="1"/>
        <v>23347</v>
      </c>
      <c r="F25" s="40">
        <f t="shared" si="1"/>
        <v>0</v>
      </c>
      <c r="G25" s="13">
        <f t="shared" si="1"/>
        <v>27028</v>
      </c>
      <c r="H25" s="40">
        <f t="shared" si="1"/>
        <v>0</v>
      </c>
      <c r="I25" s="13">
        <f t="shared" si="1"/>
        <v>27028</v>
      </c>
      <c r="J25" s="40">
        <f t="shared" si="1"/>
        <v>0</v>
      </c>
      <c r="K25" s="13">
        <f t="shared" si="1"/>
        <v>30584</v>
      </c>
      <c r="L25" s="13">
        <f t="shared" si="1"/>
        <v>30584</v>
      </c>
    </row>
  </sheetData>
  <autoFilter ref="A11:L25"/>
  <mergeCells count="9">
    <mergeCell ref="A1:L1"/>
    <mergeCell ref="H10:I10"/>
    <mergeCell ref="J10:L10"/>
    <mergeCell ref="D10:E10"/>
    <mergeCell ref="F10:G10"/>
    <mergeCell ref="H9:I9"/>
    <mergeCell ref="J9:L9"/>
    <mergeCell ref="D9:E9"/>
    <mergeCell ref="F9:G9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53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psc</vt:lpstr>
      <vt:lpstr>psc!Charged</vt:lpstr>
      <vt:lpstr>psc!np</vt:lpstr>
      <vt:lpstr>psc!Print_Area</vt:lpstr>
      <vt:lpstr>psc!Print_Titles</vt:lpstr>
      <vt:lpstr>psc!psc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2014-06-14T07:44:27Z</cp:lastPrinted>
  <dcterms:created xsi:type="dcterms:W3CDTF">2004-06-02T16:25:22Z</dcterms:created>
  <dcterms:modified xsi:type="dcterms:W3CDTF">2014-06-16T06:28:12Z</dcterms:modified>
</cp:coreProperties>
</file>