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/>
  </bookViews>
  <sheets>
    <sheet name="Public Account Receipts" sheetId="15" r:id="rId1"/>
  </sheets>
  <externalReferences>
    <externalReference r:id="rId2"/>
    <externalReference r:id="rId3"/>
    <externalReference r:id="rId4"/>
  </externalReferences>
  <definedNames>
    <definedName name="__123Graph_D" localSheetId="0" hidden="1">[1]dem18!#REF!</definedName>
    <definedName name="__123Graph_D" hidden="1">[1]dem18!#REF!</definedName>
    <definedName name="_rec1" localSheetId="0">[2]Dem1!#REF!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_xlnm.Print_Area" localSheetId="0">'Public Account Receipts'!$A$1:$G$57</definedName>
    <definedName name="Print_Area_MI" localSheetId="0">'Public Account Receipts'!#REF!</definedName>
    <definedName name="_xlnm.Print_Titles" localSheetId="0">'Public Account Receipts'!$3:$6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11FD1431_802F_4CFD_97ED_05C17FC7D269_.wvu.PrintArea" localSheetId="0" hidden="1">'Public Account Receipts'!#REF!</definedName>
    <definedName name="Z_11FD1431_802F_4CFD_97ED_05C17FC7D269_.wvu.PrintTitles" localSheetId="0" hidden="1">'Public Account Receipts'!#REF!</definedName>
    <definedName name="Z_11FD1431_802F_4CFD_97ED_05C17FC7D269_.wvu.Rows" localSheetId="0" hidden="1">'Public Account Receipts'!#REF!,'Public Account Receipts'!#REF!,'Public Account Receipts'!#REF!</definedName>
    <definedName name="Z_239EE218_578E_4317_BEED_14D5D7089E27_.wvu.PrintArea" localSheetId="0" hidden="1">'Public Account Receipts'!#REF!</definedName>
    <definedName name="Z_302A3EA3_AE96_11D5_A646_0050BA3D7AFD_.wvu.PrintArea" localSheetId="0" hidden="1">'Public Account Receipts'!#REF!</definedName>
    <definedName name="Z_36EEA6C1_2547_466F_BDC2_E22725C64733_.wvu.PrintArea" localSheetId="0" hidden="1">'Public Account Receipts'!#REF!</definedName>
    <definedName name="Z_36EEA6C1_2547_466F_BDC2_E22725C64733_.wvu.PrintTitles" localSheetId="0" hidden="1">'Public Account Receipts'!#REF!</definedName>
    <definedName name="Z_36EEA6C1_2547_466F_BDC2_E22725C64733_.wvu.Rows" localSheetId="0" hidden="1">'Public Account Receipts'!#REF!,'Public Account Receipts'!#REF!,'Public Account Receipts'!#REF!</definedName>
    <definedName name="Z_7DB28DCE_97DD_4F6D_93F7_C8A48D05C8DC_.wvu.PrintArea" localSheetId="0" hidden="1">'Public Account Receipts'!#REF!</definedName>
    <definedName name="Z_7DB28DCE_97DD_4F6D_93F7_C8A48D05C8DC_.wvu.PrintTitles" localSheetId="0" hidden="1">'Public Account Receipts'!#REF!</definedName>
    <definedName name="Z_93EBE921_AE91_11D5_8685_004005726899_.wvu.PrintArea" localSheetId="0" hidden="1">'Public Account Receipts'!#REF!</definedName>
    <definedName name="Z_DD42F915_0981_4827_A896_EC3FB7E37965_.wvu.PrintArea" localSheetId="0" hidden="1">'Public Account Receipts'!#REF!</definedName>
    <definedName name="Z_DD42F915_0981_4827_A896_EC3FB7E37965_.wvu.PrintTitles" localSheetId="0" hidden="1">'Public Account Receipts'!#REF!</definedName>
    <definedName name="Z_DD42F915_0981_4827_A896_EC3FB7E37965_.wvu.Rows" localSheetId="0" hidden="1">'Public Account Receipts'!#REF!,'Public Account Receipts'!#REF!,'Public Account Receipts'!#REF!</definedName>
    <definedName name="Z_E65C283C_48EB_4733_B75D_9A6645B26648_.wvu.PrintArea" localSheetId="0" hidden="1">'Public Account Receipts'!#REF!</definedName>
    <definedName name="Z_E65C283C_48EB_4733_B75D_9A6645B26648_.wvu.PrintTitles" localSheetId="0" hidden="1">'Public Account Receipts'!#REF!</definedName>
    <definedName name="Z_E65C283C_48EB_4733_B75D_9A6645B26648_.wvu.Rows" localSheetId="0" hidden="1">'Public Account Receipts'!#REF!,'Public Account Receipts'!#REF!,'Public Account Receipts'!#REF!</definedName>
    <definedName name="Z_F2F2B1E0_7D19_43DE_8F94_297F3BF3254C_.wvu.PrintArea" localSheetId="0" hidden="1">'Public Account Receipts'!#REF!</definedName>
    <definedName name="Z_F2F2B1E0_7D19_43DE_8F94_297F3BF3254C_.wvu.PrintTitles" localSheetId="0" hidden="1">'Public Account Receipts'!#REF!</definedName>
    <definedName name="Z_F2F2B1E0_7D19_43DE_8F94_297F3BF3254C_.wvu.Rows" localSheetId="0" hidden="1">'Public Account Receipts'!#REF!,'Public Account Receipts'!#REF!,'Public Account Receipts'!#REF!</definedName>
    <definedName name="Z_F8ADACC1_164E_11D6_B603_000021DAEEA2_.wvu.PrintArea" localSheetId="0" hidden="1">'Public Account Receipts'!#REF!</definedName>
  </definedNames>
  <calcPr calcId="125725"/>
</workbook>
</file>

<file path=xl/calcChain.xml><?xml version="1.0" encoding="utf-8"?>
<calcChain xmlns="http://schemas.openxmlformats.org/spreadsheetml/2006/main">
  <c r="G49" i="15"/>
  <c r="F49"/>
  <c r="E49"/>
  <c r="D49"/>
  <c r="G45"/>
  <c r="F45"/>
  <c r="E45"/>
  <c r="D45"/>
  <c r="G33"/>
  <c r="F33"/>
  <c r="E33"/>
  <c r="D33"/>
  <c r="G24"/>
  <c r="F24"/>
  <c r="E24"/>
  <c r="D24"/>
  <c r="G19"/>
  <c r="F19"/>
  <c r="E19"/>
  <c r="D19"/>
  <c r="G14"/>
  <c r="F14"/>
  <c r="E14"/>
  <c r="D14"/>
  <c r="D25" l="1"/>
  <c r="D50" s="1"/>
  <c r="D55" s="1"/>
  <c r="G25"/>
  <c r="G50" s="1"/>
  <c r="F25"/>
  <c r="F50" s="1"/>
  <c r="F55" s="1"/>
  <c r="E25"/>
  <c r="E50" s="1"/>
  <c r="E55" s="1"/>
  <c r="G55" l="1"/>
</calcChain>
</file>

<file path=xl/sharedStrings.xml><?xml version="1.0" encoding="utf-8"?>
<sst xmlns="http://schemas.openxmlformats.org/spreadsheetml/2006/main" count="81" uniqueCount="52">
  <si>
    <t>Head of Accounts</t>
  </si>
  <si>
    <t>Actuals  
2012-13</t>
  </si>
  <si>
    <t>Budget 
Estimate 
2013-14</t>
  </si>
  <si>
    <t>Revised 
Estimate 
2013-14</t>
  </si>
  <si>
    <t>Budget 
Estimate 
2014-15</t>
  </si>
  <si>
    <t>(a)</t>
  </si>
  <si>
    <t>Total</t>
  </si>
  <si>
    <t>(b)</t>
  </si>
  <si>
    <t>(c)</t>
  </si>
  <si>
    <t>-</t>
  </si>
  <si>
    <t xml:space="preserve"> ( In Thousands of Rupees)</t>
  </si>
  <si>
    <t>I</t>
  </si>
  <si>
    <t>STATEMENT III - PUBLIC ACCOUNTS OF SIKKIM - RECEIPTS</t>
  </si>
  <si>
    <t>PUBLIC ACCOUNT</t>
  </si>
  <si>
    <t>SMALL SAVINGS, PROVIDENT FUNDS ETC.</t>
  </si>
  <si>
    <t>State Provident Funds</t>
  </si>
  <si>
    <t>Other Accounts</t>
  </si>
  <si>
    <t>Insurance and Pension fund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</si>
  <si>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</si>
  <si>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</si>
  <si>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</si>
  <si>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</si>
  <si>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</si>
  <si>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</si>
  <si>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</si>
  <si>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Sinking Fund</t>
  </si>
  <si>
    <t>General and Other Reserve Funds</t>
  </si>
  <si>
    <t>K</t>
  </si>
  <si>
    <t>DEPOSITS AND ADVANCES</t>
  </si>
  <si>
    <t>Deposits bearing Interest</t>
  </si>
  <si>
    <t>Other Deposits</t>
  </si>
  <si>
    <t>Deposits not bearing Interest</t>
  </si>
  <si>
    <t>Civil Deposits</t>
  </si>
  <si>
    <t>L</t>
  </si>
  <si>
    <t>SUSPENSE AND MISCELLANEOUS</t>
  </si>
  <si>
    <t>Suspense</t>
  </si>
  <si>
    <t>Suspense Accounts</t>
  </si>
  <si>
    <t>Cheques and Bills</t>
  </si>
  <si>
    <t>Departmental balance</t>
  </si>
  <si>
    <t>Permanent Cash Imprest</t>
  </si>
  <si>
    <t>Cash Balance Investment Account</t>
  </si>
  <si>
    <t>Miscellaneous Govt. Accounts</t>
  </si>
  <si>
    <t>M</t>
  </si>
  <si>
    <t>REMITTANCES</t>
  </si>
  <si>
    <t>Cash Remittances and Adjustments between Officers
rendering accounts to the same  Accounts officer</t>
  </si>
  <si>
    <t>III</t>
  </si>
  <si>
    <t>PUBLIC ACCOUNTS - RECEIPTS</t>
  </si>
  <si>
    <t>STATE RECEIPTS     ( I+ II + III)</t>
  </si>
  <si>
    <t>N</t>
  </si>
  <si>
    <t>CASH BALANCE</t>
  </si>
  <si>
    <t>CASH BALANCE (OPENING)</t>
  </si>
  <si>
    <t>TOTAL</t>
  </si>
</sst>
</file>

<file path=xl/styles.xml><?xml version="1.0" encoding="utf-8"?>
<styleSheet xmlns="http://schemas.openxmlformats.org/spreadsheetml/2006/main">
  <numFmts count="2">
    <numFmt numFmtId="164" formatCode="0_)"/>
    <numFmt numFmtId="166" formatCode="_-* #,##0.00\ _k_r_-;\-* #,##0.00\ _k_r_-;_-* &quot;-&quot;??\ _k_r_-;_-@_-"/>
  </numFmts>
  <fonts count="10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8" fillId="0" borderId="0" applyFont="0" applyFill="0" applyBorder="0" applyAlignment="0" applyProtection="0"/>
    <xf numFmtId="164" fontId="1" fillId="0" borderId="0"/>
    <xf numFmtId="0" fontId="1" fillId="0" borderId="0"/>
    <xf numFmtId="0" fontId="9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left" vertical="top" wrapText="1"/>
    </xf>
    <xf numFmtId="0" fontId="2" fillId="0" borderId="0" xfId="1" applyNumberFormat="1" applyFont="1" applyFill="1" applyAlignment="1" applyProtection="1">
      <alignment horizontal="right" wrapText="1"/>
    </xf>
    <xf numFmtId="1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Border="1" applyAlignment="1" applyProtection="1">
      <alignment horizontal="left" vertical="top" wrapText="1"/>
    </xf>
    <xf numFmtId="1" fontId="7" fillId="0" borderId="1" xfId="0" applyNumberFormat="1" applyFont="1" applyFill="1" applyBorder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wrapText="1"/>
    </xf>
    <xf numFmtId="166" fontId="2" fillId="0" borderId="0" xfId="1" applyFont="1" applyFill="1" applyAlignment="1" applyProtection="1">
      <alignment horizontal="right" wrapText="1"/>
    </xf>
    <xf numFmtId="1" fontId="2" fillId="0" borderId="0" xfId="0" applyNumberFormat="1" applyFont="1" applyFill="1" applyAlignment="1" applyProtection="1">
      <alignment horizontal="right" vertical="top" wrapText="1"/>
    </xf>
    <xf numFmtId="1" fontId="2" fillId="0" borderId="3" xfId="0" applyNumberFormat="1" applyFont="1" applyFill="1" applyBorder="1" applyAlignment="1" applyProtection="1">
      <alignment horizontal="right" wrapText="1"/>
    </xf>
    <xf numFmtId="1" fontId="2" fillId="0" borderId="0" xfId="0" applyNumberFormat="1" applyFont="1" applyFill="1" applyBorder="1" applyAlignment="1" applyProtection="1">
      <alignment horizontal="right" wrapText="1"/>
    </xf>
    <xf numFmtId="1" fontId="2" fillId="0" borderId="1" xfId="0" applyNumberFormat="1" applyFont="1" applyFill="1" applyBorder="1" applyAlignment="1" applyProtection="1">
      <alignment vertical="top" wrapText="1"/>
    </xf>
    <xf numFmtId="1" fontId="2" fillId="0" borderId="1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horizontal="right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top" wrapText="1"/>
    </xf>
    <xf numFmtId="1" fontId="2" fillId="0" borderId="0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horizontal="center" vertical="top"/>
    </xf>
    <xf numFmtId="3" fontId="2" fillId="0" borderId="0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Alignment="1" applyProtection="1">
      <alignment horizontal="right" vertical="top" wrapText="1"/>
    </xf>
    <xf numFmtId="1" fontId="2" fillId="0" borderId="0" xfId="0" applyNumberFormat="1" applyFont="1" applyFill="1" applyAlignment="1" applyProtection="1">
      <alignment vertical="center"/>
    </xf>
    <xf numFmtId="1" fontId="2" fillId="0" borderId="0" xfId="0" quotePrefix="1" applyNumberFormat="1" applyFont="1" applyFill="1" applyAlignment="1" applyProtection="1">
      <alignment horizontal="right" vertical="top" wrapText="1"/>
    </xf>
    <xf numFmtId="0" fontId="2" fillId="0" borderId="3" xfId="1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vertical="top" wrapText="1"/>
    </xf>
    <xf numFmtId="1" fontId="7" fillId="0" borderId="4" xfId="0" applyNumberFormat="1" applyFont="1" applyFill="1" applyBorder="1" applyAlignment="1" applyProtection="1">
      <alignment horizontal="right" vertical="top" wrapText="1"/>
    </xf>
    <xf numFmtId="1" fontId="2" fillId="0" borderId="4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right" wrapText="1"/>
    </xf>
    <xf numFmtId="1" fontId="7" fillId="0" borderId="0" xfId="0" quotePrefix="1" applyNumberFormat="1" applyFont="1" applyFill="1" applyAlignment="1" applyProtection="1">
      <alignment horizontal="right" vertical="top" wrapText="1"/>
    </xf>
    <xf numFmtId="0" fontId="7" fillId="0" borderId="0" xfId="2" applyNumberFormat="1" applyFont="1" applyFill="1" applyAlignment="1" applyProtection="1">
      <alignment horizontal="right" vertical="top" wrapText="1"/>
    </xf>
    <xf numFmtId="0" fontId="2" fillId="0" borderId="0" xfId="2" applyNumberFormat="1" applyFont="1" applyFill="1" applyAlignment="1" applyProtection="1">
      <alignment vertical="top" wrapText="1"/>
    </xf>
    <xf numFmtId="1" fontId="2" fillId="0" borderId="4" xfId="2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Alignment="1" applyProtection="1">
      <alignment horizontal="right" wrapText="1"/>
    </xf>
    <xf numFmtId="1" fontId="7" fillId="0" borderId="3" xfId="0" applyNumberFormat="1" applyFont="1" applyFill="1" applyBorder="1" applyAlignment="1" applyProtection="1">
      <alignment horizontal="right" wrapText="1"/>
    </xf>
    <xf numFmtId="1" fontId="7" fillId="0" borderId="0" xfId="0" applyNumberFormat="1" applyFont="1" applyFill="1" applyBorder="1" applyAlignment="1" applyProtection="1">
      <alignment horizontal="right" wrapText="1"/>
    </xf>
    <xf numFmtId="1" fontId="7" fillId="0" borderId="5" xfId="0" applyNumberFormat="1" applyFont="1" applyFill="1" applyBorder="1" applyAlignment="1" applyProtection="1">
      <alignment horizontal="right" wrapText="1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Alignment="1" applyProtection="1">
      <alignment horizontal="center" vertical="center" wrapText="1"/>
    </xf>
  </cellXfs>
  <cellStyles count="5">
    <cellStyle name="Comma" xfId="1" builtinId="3"/>
    <cellStyle name="Normal" xfId="0" builtinId="0"/>
    <cellStyle name="Normal 2" xfId="3"/>
    <cellStyle name="Normal 3" xfId="4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3" transitionEvaluation="1" transitionEntry="1"/>
  <dimension ref="A1:S58"/>
  <sheetViews>
    <sheetView tabSelected="1" view="pageBreakPreview" topLeftCell="A13" zoomScale="85" zoomScaleNormal="100" zoomScaleSheetLayoutView="85" workbookViewId="0">
      <selection activeCell="C44" sqref="C44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48" customWidth="1"/>
    <col min="8" max="8" width="9.625" style="4" hidden="1" customWidth="1"/>
    <col min="9" max="9" width="9.75" style="3" customWidth="1"/>
    <col min="10" max="16384" width="9.625" style="3"/>
  </cols>
  <sheetData>
    <row r="1" spans="1:19">
      <c r="A1" s="11"/>
      <c r="B1" s="18"/>
      <c r="C1" s="27"/>
      <c r="D1" s="28"/>
      <c r="E1" s="28"/>
      <c r="F1" s="28"/>
      <c r="G1" s="28"/>
    </row>
    <row r="2" spans="1:19">
      <c r="A2" s="55" t="s">
        <v>12</v>
      </c>
      <c r="B2" s="55"/>
      <c r="C2" s="55"/>
      <c r="D2" s="55"/>
      <c r="E2" s="55"/>
      <c r="F2" s="55"/>
      <c r="G2" s="55"/>
    </row>
    <row r="3" spans="1:19" ht="15.75" thickBot="1">
      <c r="A3" s="21"/>
      <c r="B3" s="22"/>
      <c r="C3" s="21"/>
      <c r="D3" s="24"/>
      <c r="E3" s="24"/>
      <c r="F3" s="25"/>
      <c r="G3" s="6" t="s">
        <v>10</v>
      </c>
    </row>
    <row r="4" spans="1:19" ht="15.75" thickTop="1">
      <c r="A4" s="49" t="s">
        <v>0</v>
      </c>
      <c r="B4" s="49"/>
      <c r="C4" s="49"/>
      <c r="D4" s="52" t="s">
        <v>1</v>
      </c>
      <c r="E4" s="52" t="s">
        <v>2</v>
      </c>
      <c r="F4" s="52" t="s">
        <v>3</v>
      </c>
      <c r="G4" s="52" t="s">
        <v>4</v>
      </c>
      <c r="H4" s="4">
        <v>1</v>
      </c>
      <c r="K4" s="5"/>
      <c r="L4" s="5"/>
      <c r="R4" s="5"/>
      <c r="S4" s="5"/>
    </row>
    <row r="5" spans="1:19">
      <c r="A5" s="50"/>
      <c r="B5" s="50"/>
      <c r="C5" s="50"/>
      <c r="D5" s="53"/>
      <c r="E5" s="53"/>
      <c r="F5" s="53"/>
      <c r="G5" s="53"/>
      <c r="H5" s="4">
        <v>1</v>
      </c>
      <c r="K5" s="5"/>
      <c r="L5" s="5"/>
    </row>
    <row r="6" spans="1:19" ht="15.75" thickBot="1">
      <c r="A6" s="51"/>
      <c r="B6" s="51"/>
      <c r="C6" s="51"/>
      <c r="D6" s="54"/>
      <c r="E6" s="54"/>
      <c r="F6" s="54"/>
      <c r="G6" s="54"/>
      <c r="H6" s="4">
        <v>1</v>
      </c>
      <c r="K6" s="5"/>
      <c r="L6" s="5"/>
    </row>
    <row r="7" spans="1:19" ht="9" customHeight="1" thickTop="1">
      <c r="A7" s="29"/>
      <c r="B7" s="29"/>
      <c r="C7" s="29"/>
      <c r="D7" s="30"/>
      <c r="E7" s="30"/>
      <c r="F7" s="30"/>
      <c r="G7" s="30"/>
      <c r="K7" s="5"/>
      <c r="L7" s="5"/>
    </row>
    <row r="8" spans="1:19">
      <c r="A8" s="11"/>
      <c r="B8" s="18"/>
      <c r="C8" s="8" t="s">
        <v>13</v>
      </c>
      <c r="D8" s="16"/>
      <c r="E8" s="16"/>
      <c r="F8" s="16"/>
      <c r="G8" s="16"/>
      <c r="H8" s="4">
        <v>1</v>
      </c>
    </row>
    <row r="9" spans="1:19">
      <c r="A9" s="11"/>
      <c r="B9" s="15" t="s">
        <v>11</v>
      </c>
      <c r="C9" s="8" t="s">
        <v>14</v>
      </c>
      <c r="D9" s="16"/>
      <c r="E9" s="16"/>
      <c r="F9" s="16"/>
      <c r="G9" s="16"/>
      <c r="H9" s="4">
        <v>1</v>
      </c>
    </row>
    <row r="10" spans="1:19">
      <c r="A10" s="11"/>
      <c r="B10" s="31" t="s">
        <v>7</v>
      </c>
      <c r="C10" s="8" t="s">
        <v>15</v>
      </c>
      <c r="D10" s="16"/>
      <c r="E10" s="16"/>
      <c r="F10" s="16"/>
      <c r="G10" s="16"/>
      <c r="H10" s="4">
        <v>1</v>
      </c>
    </row>
    <row r="11" spans="1:19">
      <c r="A11" s="11"/>
      <c r="B11" s="15">
        <v>8009</v>
      </c>
      <c r="C11" s="7" t="s">
        <v>15</v>
      </c>
      <c r="D11" s="16">
        <v>2162892</v>
      </c>
      <c r="E11" s="16">
        <v>2000700</v>
      </c>
      <c r="F11" s="16">
        <v>2000700</v>
      </c>
      <c r="G11" s="16">
        <v>2080000</v>
      </c>
      <c r="H11" s="4">
        <v>1</v>
      </c>
      <c r="I11" s="32"/>
      <c r="J11" s="32"/>
    </row>
    <row r="12" spans="1:19">
      <c r="A12" s="11"/>
      <c r="B12" s="33" t="s">
        <v>8</v>
      </c>
      <c r="C12" s="7" t="s">
        <v>16</v>
      </c>
      <c r="D12" s="16"/>
      <c r="E12" s="16"/>
      <c r="F12" s="16"/>
      <c r="G12" s="16"/>
      <c r="H12" s="4">
        <v>1</v>
      </c>
      <c r="I12" s="32"/>
      <c r="J12" s="32"/>
    </row>
    <row r="13" spans="1:19">
      <c r="A13" s="11"/>
      <c r="B13" s="15">
        <v>8011</v>
      </c>
      <c r="C13" s="7" t="s">
        <v>17</v>
      </c>
      <c r="D13" s="16">
        <v>36292</v>
      </c>
      <c r="E13" s="16">
        <v>41157</v>
      </c>
      <c r="F13" s="16">
        <v>41157</v>
      </c>
      <c r="G13" s="16">
        <v>57863</v>
      </c>
      <c r="H13" s="4">
        <v>1</v>
      </c>
      <c r="I13" s="32"/>
    </row>
    <row r="14" spans="1:19">
      <c r="A14" s="11" t="s">
        <v>6</v>
      </c>
      <c r="B14" s="15" t="s">
        <v>11</v>
      </c>
      <c r="C14" s="8" t="s">
        <v>14</v>
      </c>
      <c r="D14" s="19">
        <f>SUM(D11:D13)</f>
        <v>2199184</v>
      </c>
      <c r="E14" s="19">
        <f>SUM(E11:E13)</f>
        <v>2041857</v>
      </c>
      <c r="F14" s="19">
        <f>SUM(F11:F13)</f>
        <v>2041857</v>
      </c>
      <c r="G14" s="19">
        <f>SUM(G11:G13)</f>
        <v>2137863</v>
      </c>
      <c r="H14" s="4">
        <v>1</v>
      </c>
    </row>
    <row r="15" spans="1:19" ht="9" customHeight="1">
      <c r="A15" s="11"/>
      <c r="B15" s="18"/>
      <c r="C15" s="8"/>
      <c r="D15" s="20"/>
      <c r="E15" s="20"/>
      <c r="F15" s="20"/>
      <c r="G15" s="20"/>
      <c r="H15" s="4">
        <v>1</v>
      </c>
    </row>
    <row r="16" spans="1:19">
      <c r="A16" s="11"/>
      <c r="B16" s="15" t="s">
        <v>18</v>
      </c>
      <c r="C16" s="8" t="s">
        <v>19</v>
      </c>
      <c r="D16" s="16"/>
      <c r="E16" s="16"/>
      <c r="F16" s="16"/>
      <c r="G16" s="16"/>
      <c r="H16" s="4">
        <v>1</v>
      </c>
    </row>
    <row r="17" spans="1:8">
      <c r="A17" s="11"/>
      <c r="B17" s="15" t="s">
        <v>20</v>
      </c>
      <c r="C17" s="8" t="s">
        <v>21</v>
      </c>
      <c r="D17" s="16"/>
      <c r="E17" s="16"/>
      <c r="F17" s="16"/>
      <c r="G17" s="16"/>
      <c r="H17" s="4">
        <v>1</v>
      </c>
    </row>
    <row r="18" spans="1:8">
      <c r="A18" s="11"/>
      <c r="B18" s="15">
        <v>8121</v>
      </c>
      <c r="C18" s="7" t="s">
        <v>22</v>
      </c>
      <c r="D18" s="9">
        <v>957493</v>
      </c>
      <c r="E18" s="9">
        <v>1013869</v>
      </c>
      <c r="F18" s="16">
        <v>1013869</v>
      </c>
      <c r="G18" s="16">
        <v>286681</v>
      </c>
      <c r="H18" s="10">
        <v>1</v>
      </c>
    </row>
    <row r="19" spans="1:8">
      <c r="A19" s="11" t="s">
        <v>6</v>
      </c>
      <c r="B19" s="15" t="s">
        <v>20</v>
      </c>
      <c r="C19" s="8" t="s">
        <v>21</v>
      </c>
      <c r="D19" s="34">
        <f>D18</f>
        <v>957493</v>
      </c>
      <c r="E19" s="34">
        <f>E18</f>
        <v>1013869</v>
      </c>
      <c r="F19" s="19">
        <f>F18</f>
        <v>1013869</v>
      </c>
      <c r="G19" s="19">
        <f>G18</f>
        <v>286681</v>
      </c>
      <c r="H19" s="4">
        <v>1</v>
      </c>
    </row>
    <row r="20" spans="1:8" ht="9" customHeight="1">
      <c r="A20" s="11"/>
      <c r="B20" s="15"/>
      <c r="C20" s="8"/>
      <c r="D20" s="16"/>
      <c r="E20" s="16"/>
      <c r="F20" s="16"/>
      <c r="G20" s="16"/>
      <c r="H20" s="4">
        <v>1</v>
      </c>
    </row>
    <row r="21" spans="1:8">
      <c r="A21" s="11"/>
      <c r="B21" s="15" t="s">
        <v>23</v>
      </c>
      <c r="C21" s="8" t="s">
        <v>24</v>
      </c>
      <c r="D21" s="16"/>
      <c r="E21" s="16"/>
      <c r="F21" s="16"/>
      <c r="G21" s="16"/>
      <c r="H21" s="4">
        <v>1</v>
      </c>
    </row>
    <row r="22" spans="1:8">
      <c r="A22" s="11"/>
      <c r="B22" s="15">
        <v>8222</v>
      </c>
      <c r="C22" s="7" t="s">
        <v>25</v>
      </c>
      <c r="D22" s="16">
        <v>650022</v>
      </c>
      <c r="E22" s="16">
        <v>120000</v>
      </c>
      <c r="F22" s="16">
        <v>120000</v>
      </c>
      <c r="G22" s="16">
        <v>120000</v>
      </c>
      <c r="H22" s="4">
        <v>1</v>
      </c>
    </row>
    <row r="23" spans="1:8">
      <c r="A23" s="11"/>
      <c r="B23" s="15">
        <v>8235</v>
      </c>
      <c r="C23" s="7" t="s">
        <v>26</v>
      </c>
      <c r="D23" s="16">
        <v>330000</v>
      </c>
      <c r="E23" s="16">
        <v>480000</v>
      </c>
      <c r="F23" s="16">
        <v>592012</v>
      </c>
      <c r="G23" s="16">
        <v>700000</v>
      </c>
      <c r="H23" s="4">
        <v>1</v>
      </c>
    </row>
    <row r="24" spans="1:8">
      <c r="A24" s="11" t="s">
        <v>6</v>
      </c>
      <c r="B24" s="15" t="s">
        <v>23</v>
      </c>
      <c r="C24" s="8" t="s">
        <v>24</v>
      </c>
      <c r="D24" s="19">
        <f>SUM(D22:D23)</f>
        <v>980022</v>
      </c>
      <c r="E24" s="19">
        <f>SUM(E22:E23)</f>
        <v>600000</v>
      </c>
      <c r="F24" s="19">
        <f>SUM(F22:F23)</f>
        <v>712012</v>
      </c>
      <c r="G24" s="19">
        <f>SUM(G22:G23)</f>
        <v>820000</v>
      </c>
      <c r="H24" s="4">
        <v>1</v>
      </c>
    </row>
    <row r="25" spans="1:8">
      <c r="A25" s="26" t="s">
        <v>6</v>
      </c>
      <c r="B25" s="35" t="s">
        <v>18</v>
      </c>
      <c r="C25" s="13" t="s">
        <v>19</v>
      </c>
      <c r="D25" s="19">
        <f>D24+D19</f>
        <v>1937515</v>
      </c>
      <c r="E25" s="19">
        <f>E24+E19</f>
        <v>1613869</v>
      </c>
      <c r="F25" s="19">
        <f>F24+F19</f>
        <v>1725881</v>
      </c>
      <c r="G25" s="19">
        <f>G24+G19</f>
        <v>1106681</v>
      </c>
      <c r="H25" s="4">
        <v>1</v>
      </c>
    </row>
    <row r="26" spans="1:8" ht="9" customHeight="1">
      <c r="A26" s="11"/>
      <c r="B26" s="18"/>
      <c r="C26" s="13"/>
      <c r="D26" s="20"/>
      <c r="E26" s="20"/>
      <c r="F26" s="20"/>
      <c r="G26" s="20"/>
      <c r="H26" s="4">
        <v>1</v>
      </c>
    </row>
    <row r="27" spans="1:8">
      <c r="A27" s="11"/>
      <c r="B27" s="15" t="s">
        <v>27</v>
      </c>
      <c r="C27" s="8" t="s">
        <v>28</v>
      </c>
      <c r="D27" s="16"/>
      <c r="E27" s="16"/>
      <c r="F27" s="16"/>
      <c r="G27" s="16"/>
      <c r="H27" s="4">
        <v>1</v>
      </c>
    </row>
    <row r="28" spans="1:8">
      <c r="A28" s="11"/>
      <c r="B28" s="15" t="s">
        <v>5</v>
      </c>
      <c r="C28" s="8" t="s">
        <v>29</v>
      </c>
      <c r="D28" s="16"/>
      <c r="E28" s="16"/>
      <c r="F28" s="16"/>
      <c r="G28" s="16"/>
      <c r="H28" s="4">
        <v>1</v>
      </c>
    </row>
    <row r="29" spans="1:8">
      <c r="A29" s="11"/>
      <c r="B29" s="15">
        <v>8342</v>
      </c>
      <c r="C29" s="7" t="s">
        <v>30</v>
      </c>
      <c r="D29" s="20">
        <v>247905</v>
      </c>
      <c r="E29" s="20">
        <v>289760</v>
      </c>
      <c r="F29" s="20">
        <v>287260</v>
      </c>
      <c r="G29" s="20">
        <v>370000</v>
      </c>
      <c r="H29" s="4">
        <v>1</v>
      </c>
    </row>
    <row r="30" spans="1:8" ht="9" customHeight="1">
      <c r="A30" s="11"/>
      <c r="B30" s="18"/>
      <c r="C30" s="8"/>
      <c r="D30" s="16"/>
      <c r="E30" s="16"/>
      <c r="F30" s="16"/>
      <c r="G30" s="16"/>
      <c r="H30" s="4">
        <v>1</v>
      </c>
    </row>
    <row r="31" spans="1:8">
      <c r="A31" s="26"/>
      <c r="B31" s="35" t="s">
        <v>7</v>
      </c>
      <c r="C31" s="13" t="s">
        <v>31</v>
      </c>
      <c r="D31" s="20"/>
      <c r="E31" s="20"/>
      <c r="F31" s="20"/>
      <c r="G31" s="20"/>
      <c r="H31" s="4">
        <v>1</v>
      </c>
    </row>
    <row r="32" spans="1:8">
      <c r="A32" s="26"/>
      <c r="B32" s="35">
        <v>8443</v>
      </c>
      <c r="C32" s="12" t="s">
        <v>32</v>
      </c>
      <c r="D32" s="20">
        <v>687984</v>
      </c>
      <c r="E32" s="20">
        <v>382855</v>
      </c>
      <c r="F32" s="20">
        <v>382855</v>
      </c>
      <c r="G32" s="20">
        <v>687984</v>
      </c>
      <c r="H32" s="4">
        <v>1</v>
      </c>
    </row>
    <row r="33" spans="1:8">
      <c r="A33" s="26" t="s">
        <v>6</v>
      </c>
      <c r="B33" s="35" t="s">
        <v>27</v>
      </c>
      <c r="C33" s="13" t="s">
        <v>28</v>
      </c>
      <c r="D33" s="19">
        <f>D32+D29</f>
        <v>935889</v>
      </c>
      <c r="E33" s="19">
        <f>E32+E29</f>
        <v>672615</v>
      </c>
      <c r="F33" s="19">
        <f>F32+F29</f>
        <v>670115</v>
      </c>
      <c r="G33" s="19">
        <f>G32+G29</f>
        <v>1057984</v>
      </c>
      <c r="H33" s="4">
        <v>1</v>
      </c>
    </row>
    <row r="34" spans="1:8" ht="9" customHeight="1">
      <c r="A34" s="26"/>
      <c r="B34" s="27"/>
      <c r="C34" s="26"/>
      <c r="D34" s="20"/>
      <c r="E34" s="20"/>
      <c r="F34" s="20"/>
      <c r="G34" s="20"/>
      <c r="H34" s="4">
        <v>1</v>
      </c>
    </row>
    <row r="35" spans="1:8">
      <c r="A35" s="26"/>
      <c r="B35" s="35" t="s">
        <v>33</v>
      </c>
      <c r="C35" s="13" t="s">
        <v>34</v>
      </c>
      <c r="D35" s="20"/>
      <c r="E35" s="20"/>
      <c r="F35" s="20"/>
      <c r="G35" s="20"/>
      <c r="H35" s="4">
        <v>1</v>
      </c>
    </row>
    <row r="36" spans="1:8">
      <c r="A36" s="26"/>
      <c r="B36" s="35" t="s">
        <v>7</v>
      </c>
      <c r="C36" s="13" t="s">
        <v>35</v>
      </c>
      <c r="D36" s="20"/>
      <c r="E36" s="20"/>
      <c r="F36" s="20"/>
      <c r="G36" s="20"/>
      <c r="H36" s="4">
        <v>1</v>
      </c>
    </row>
    <row r="37" spans="1:8">
      <c r="A37" s="36"/>
      <c r="B37" s="37">
        <v>8658</v>
      </c>
      <c r="C37" s="38" t="s">
        <v>36</v>
      </c>
      <c r="D37" s="39">
        <v>25539</v>
      </c>
      <c r="E37" s="39">
        <v>53642</v>
      </c>
      <c r="F37" s="39">
        <v>53642</v>
      </c>
      <c r="G37" s="39">
        <v>25539</v>
      </c>
      <c r="H37" s="4">
        <v>1</v>
      </c>
    </row>
    <row r="38" spans="1:8" ht="3.75" customHeight="1">
      <c r="A38" s="11"/>
      <c r="B38" s="15"/>
      <c r="C38" s="7"/>
      <c r="D38" s="16"/>
      <c r="E38" s="16"/>
      <c r="F38" s="16"/>
      <c r="G38" s="16"/>
      <c r="H38" s="4">
        <v>1</v>
      </c>
    </row>
    <row r="39" spans="1:8">
      <c r="A39" s="11"/>
      <c r="B39" s="40" t="s">
        <v>8</v>
      </c>
      <c r="C39" s="8" t="s">
        <v>16</v>
      </c>
      <c r="D39" s="16"/>
      <c r="E39" s="16"/>
      <c r="F39" s="16"/>
      <c r="G39" s="16"/>
      <c r="H39" s="4">
        <v>1</v>
      </c>
    </row>
    <row r="40" spans="1:8">
      <c r="A40" s="11"/>
      <c r="B40" s="15">
        <v>8670</v>
      </c>
      <c r="C40" s="7" t="s">
        <v>37</v>
      </c>
      <c r="D40" s="16">
        <v>23795048</v>
      </c>
      <c r="E40" s="16">
        <v>21889025</v>
      </c>
      <c r="F40" s="16">
        <v>21889025</v>
      </c>
      <c r="G40" s="16">
        <v>23795048</v>
      </c>
      <c r="H40" s="4">
        <v>1</v>
      </c>
    </row>
    <row r="41" spans="1:8">
      <c r="A41" s="11"/>
      <c r="B41" s="15">
        <v>8671</v>
      </c>
      <c r="C41" s="7" t="s">
        <v>38</v>
      </c>
      <c r="D41" s="16">
        <v>51668</v>
      </c>
      <c r="E41" s="16">
        <v>50202</v>
      </c>
      <c r="F41" s="16">
        <v>50202</v>
      </c>
      <c r="G41" s="16">
        <v>51668</v>
      </c>
      <c r="H41" s="4">
        <v>1</v>
      </c>
    </row>
    <row r="42" spans="1:8">
      <c r="A42" s="11"/>
      <c r="B42" s="15">
        <v>8672</v>
      </c>
      <c r="C42" s="7" t="s">
        <v>39</v>
      </c>
      <c r="D42" s="16">
        <v>111</v>
      </c>
      <c r="E42" s="16">
        <v>96</v>
      </c>
      <c r="F42" s="16">
        <v>96</v>
      </c>
      <c r="G42" s="16">
        <v>111</v>
      </c>
      <c r="H42" s="4">
        <v>1</v>
      </c>
    </row>
    <row r="43" spans="1:8">
      <c r="A43" s="11"/>
      <c r="B43" s="15">
        <v>8673</v>
      </c>
      <c r="C43" s="7" t="s">
        <v>40</v>
      </c>
      <c r="D43" s="16">
        <v>18170000</v>
      </c>
      <c r="E43" s="16">
        <v>18170000</v>
      </c>
      <c r="F43" s="16">
        <v>16400000</v>
      </c>
      <c r="G43" s="16">
        <v>16400000</v>
      </c>
      <c r="H43" s="4">
        <v>1</v>
      </c>
    </row>
    <row r="44" spans="1:8">
      <c r="A44" s="11"/>
      <c r="B44" s="41">
        <v>8680</v>
      </c>
      <c r="C44" s="42" t="s">
        <v>41</v>
      </c>
      <c r="D44" s="17">
        <v>0</v>
      </c>
      <c r="E44" s="16" t="s">
        <v>9</v>
      </c>
      <c r="F44" s="16" t="s">
        <v>9</v>
      </c>
      <c r="G44" s="16" t="s">
        <v>9</v>
      </c>
      <c r="H44" s="4">
        <v>1</v>
      </c>
    </row>
    <row r="45" spans="1:8">
      <c r="A45" s="11" t="s">
        <v>6</v>
      </c>
      <c r="B45" s="15" t="s">
        <v>33</v>
      </c>
      <c r="C45" s="8" t="s">
        <v>34</v>
      </c>
      <c r="D45" s="19">
        <f>SUM(D37:D44)</f>
        <v>42042366</v>
      </c>
      <c r="E45" s="19">
        <f>SUM(E37:E43)</f>
        <v>40162965</v>
      </c>
      <c r="F45" s="19">
        <f>SUM(F37:F43)</f>
        <v>38392965</v>
      </c>
      <c r="G45" s="19">
        <f>SUM(G37:G43)</f>
        <v>40272366</v>
      </c>
      <c r="H45" s="4">
        <v>1</v>
      </c>
    </row>
    <row r="46" spans="1:8">
      <c r="A46" s="11"/>
      <c r="B46" s="15"/>
      <c r="C46" s="8"/>
      <c r="D46" s="20"/>
      <c r="E46" s="20"/>
      <c r="F46" s="20"/>
      <c r="G46" s="20"/>
      <c r="H46" s="10">
        <v>1</v>
      </c>
    </row>
    <row r="47" spans="1:8">
      <c r="A47" s="11"/>
      <c r="B47" s="15" t="s">
        <v>42</v>
      </c>
      <c r="C47" s="8" t="s">
        <v>43</v>
      </c>
      <c r="D47" s="16"/>
      <c r="E47" s="16"/>
      <c r="F47" s="16"/>
      <c r="G47" s="16"/>
      <c r="H47" s="4">
        <v>1</v>
      </c>
    </row>
    <row r="48" spans="1:8" ht="25.5">
      <c r="A48" s="11"/>
      <c r="B48" s="15">
        <v>8782</v>
      </c>
      <c r="C48" s="7" t="s">
        <v>44</v>
      </c>
      <c r="D48" s="43">
        <v>12401059</v>
      </c>
      <c r="E48" s="43">
        <v>10320734</v>
      </c>
      <c r="F48" s="43">
        <v>10320734</v>
      </c>
      <c r="G48" s="43">
        <v>12361059</v>
      </c>
      <c r="H48" s="4">
        <v>1</v>
      </c>
    </row>
    <row r="49" spans="1:8">
      <c r="A49" s="11" t="s">
        <v>6</v>
      </c>
      <c r="B49" s="15" t="s">
        <v>42</v>
      </c>
      <c r="C49" s="8" t="s">
        <v>43</v>
      </c>
      <c r="D49" s="19">
        <f>SUM(D48:D48)</f>
        <v>12401059</v>
      </c>
      <c r="E49" s="19">
        <f>SUM(E48:E48)</f>
        <v>10320734</v>
      </c>
      <c r="F49" s="19">
        <f>SUM(F48:F48)</f>
        <v>10320734</v>
      </c>
      <c r="G49" s="19">
        <f>SUM(G48:G48)</f>
        <v>12361059</v>
      </c>
      <c r="H49" s="4">
        <v>1</v>
      </c>
    </row>
    <row r="50" spans="1:8">
      <c r="A50" s="11" t="s">
        <v>6</v>
      </c>
      <c r="B50" s="15" t="s">
        <v>45</v>
      </c>
      <c r="C50" s="8" t="s">
        <v>46</v>
      </c>
      <c r="D50" s="44">
        <f>D49+D45+D33+D25+D14</f>
        <v>59516013</v>
      </c>
      <c r="E50" s="44">
        <f>E49+E45+E33+E25+E14</f>
        <v>54812040</v>
      </c>
      <c r="F50" s="44">
        <f>F49+F45+F33+F25+F14</f>
        <v>53151552</v>
      </c>
      <c r="G50" s="44">
        <f>G49+G45+G33+G25+G14</f>
        <v>56935953</v>
      </c>
      <c r="H50" s="4">
        <v>1</v>
      </c>
    </row>
    <row r="51" spans="1:8">
      <c r="A51" s="11" t="s">
        <v>6</v>
      </c>
      <c r="B51" s="18"/>
      <c r="C51" s="8" t="s">
        <v>47</v>
      </c>
      <c r="D51" s="45">
        <v>99426311</v>
      </c>
      <c r="E51" s="45">
        <v>108658896</v>
      </c>
      <c r="F51" s="45">
        <v>108279918</v>
      </c>
      <c r="G51" s="45">
        <v>122651409</v>
      </c>
      <c r="H51" s="4">
        <v>1</v>
      </c>
    </row>
    <row r="52" spans="1:8">
      <c r="A52" s="11"/>
      <c r="B52" s="18"/>
      <c r="C52" s="8"/>
      <c r="D52" s="46"/>
      <c r="E52" s="46"/>
      <c r="F52" s="46"/>
      <c r="G52" s="46"/>
      <c r="H52" s="4">
        <v>1</v>
      </c>
    </row>
    <row r="53" spans="1:8">
      <c r="A53" s="11"/>
      <c r="B53" s="15" t="s">
        <v>48</v>
      </c>
      <c r="C53" s="8" t="s">
        <v>49</v>
      </c>
      <c r="D53" s="44"/>
      <c r="E53" s="44"/>
      <c r="F53" s="44"/>
      <c r="G53" s="44"/>
      <c r="H53" s="4">
        <v>1</v>
      </c>
    </row>
    <row r="54" spans="1:8">
      <c r="A54" s="11"/>
      <c r="B54" s="15">
        <v>8999</v>
      </c>
      <c r="C54" s="8" t="s">
        <v>50</v>
      </c>
      <c r="D54" s="44">
        <v>1287583</v>
      </c>
      <c r="E54" s="44">
        <v>694369</v>
      </c>
      <c r="F54" s="44">
        <v>653648</v>
      </c>
      <c r="G54" s="44">
        <v>652989</v>
      </c>
      <c r="H54" s="4">
        <v>1</v>
      </c>
    </row>
    <row r="55" spans="1:8" ht="15.75" thickBot="1">
      <c r="A55" s="21"/>
      <c r="B55" s="22"/>
      <c r="C55" s="14" t="s">
        <v>51</v>
      </c>
      <c r="D55" s="47">
        <f>D54+D51</f>
        <v>100713894</v>
      </c>
      <c r="E55" s="47">
        <f>E54+E51</f>
        <v>109353265</v>
      </c>
      <c r="F55" s="47">
        <f>F54+F51</f>
        <v>108933566</v>
      </c>
      <c r="G55" s="47">
        <f>G54+G51</f>
        <v>123304398</v>
      </c>
      <c r="H55" s="4">
        <v>1</v>
      </c>
    </row>
    <row r="56" spans="1:8" ht="15.75" thickTop="1">
      <c r="A56" s="11"/>
      <c r="B56" s="18"/>
      <c r="C56" s="11"/>
      <c r="D56" s="23"/>
      <c r="E56" s="23"/>
      <c r="F56" s="23"/>
      <c r="G56" s="23"/>
      <c r="H56" s="4">
        <v>1</v>
      </c>
    </row>
    <row r="57" spans="1:8">
      <c r="A57" s="11"/>
      <c r="B57" s="18"/>
      <c r="C57" s="11"/>
      <c r="D57" s="23"/>
      <c r="E57" s="23"/>
      <c r="F57" s="23"/>
      <c r="G57" s="23"/>
      <c r="H57" s="4">
        <v>1</v>
      </c>
    </row>
    <row r="58" spans="1:8">
      <c r="A58" s="11"/>
      <c r="B58" s="18"/>
      <c r="C58" s="11"/>
      <c r="D58" s="23"/>
      <c r="E58" s="23"/>
      <c r="F58" s="23"/>
      <c r="G58" s="23"/>
      <c r="H58" s="4">
        <v>1</v>
      </c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7" orientation="landscape" useFirstPageNumber="1" r:id="rId1"/>
  <headerFooter scaleWithDoc="0">
    <oddFooter>&amp;C&amp;"Times New Roman,Bold"&amp;11&amp;P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 Account Receipts</vt:lpstr>
      <vt:lpstr>'Public Account Receipts'!Print_Area</vt:lpstr>
      <vt:lpstr>'Public Account Receipts'!Print_Titles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2014-06-17T10:16:41Z</cp:lastPrinted>
  <dcterms:created xsi:type="dcterms:W3CDTF">2014-06-16T10:42:33Z</dcterms:created>
  <dcterms:modified xsi:type="dcterms:W3CDTF">2014-06-17T10:16:43Z</dcterms:modified>
</cp:coreProperties>
</file>