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0" yWindow="7875" windowWidth="7080" windowHeight="7320"/>
  </bookViews>
  <sheets>
    <sheet name="dem26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'dem26'!$A$14:$AF$48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'dem26'!$K$47</definedName>
    <definedName name="np">#REF!</definedName>
    <definedName name="Nutrition">#REF!</definedName>
    <definedName name="oges">#REF!</definedName>
    <definedName name="pension">#REF!</definedName>
    <definedName name="_xlnm.Print_Area" localSheetId="0">'dem26'!$A$1:$L$48</definedName>
    <definedName name="_xlnm.Print_Titles" localSheetId="0">'dem26'!$11:$14</definedName>
    <definedName name="pw">#REF!</definedName>
    <definedName name="pwcap">#REF!</definedName>
    <definedName name="rec">#REF!</definedName>
    <definedName name="reform">#REF!</definedName>
    <definedName name="revise" localSheetId="0">'dem26'!$D$63:$I$63</definedName>
    <definedName name="scst">#REF!</definedName>
    <definedName name="sgs" localSheetId="0">'dem26'!$D$45:$L$45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'dem26'!$D$58:$I$58</definedName>
    <definedName name="swc">#REF!</definedName>
    <definedName name="tax" localSheetId="0">'dem26'!$D$33:$L$33</definedName>
    <definedName name="tax">#REF!</definedName>
    <definedName name="udhd">#REF!</definedName>
    <definedName name="urbancap">#REF!</definedName>
    <definedName name="Voted" localSheetId="0">'dem26'!$E$9:$G$9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'dem26'!$A$1:$L$51</definedName>
    <definedName name="Z_239EE218_578E_4317_BEED_14D5D7089E27_.wvu.PrintArea" localSheetId="0" hidden="1">'dem26'!$A$1:$L$47</definedName>
    <definedName name="Z_239EE218_578E_4317_BEED_14D5D7089E27_.wvu.PrintTitles" localSheetId="0" hidden="1">'dem26'!$11:$14</definedName>
    <definedName name="Z_302A3EA3_AE96_11D5_A646_0050BA3D7AFD_.wvu.FilterData" localSheetId="0" hidden="1">'dem26'!$A$1:$L$51</definedName>
    <definedName name="Z_302A3EA3_AE96_11D5_A646_0050BA3D7AFD_.wvu.PrintArea" localSheetId="0" hidden="1">'dem26'!$A$1:$L$47</definedName>
    <definedName name="Z_302A3EA3_AE96_11D5_A646_0050BA3D7AFD_.wvu.PrintTitles" localSheetId="0" hidden="1">'dem26'!$11:$14</definedName>
    <definedName name="Z_36DBA021_0ECB_11D4_8064_004005726899_.wvu.PrintTitles" localSheetId="0" hidden="1">'dem26'!$11:$14</definedName>
    <definedName name="Z_93EBE921_AE91_11D5_8685_004005726899_.wvu.PrintTitles" localSheetId="0" hidden="1">'dem26'!$11:$14</definedName>
    <definedName name="Z_94DA79C1_0FDE_11D5_9579_000021DAEEA2_.wvu.PrintArea" localSheetId="0" hidden="1">'dem26'!$A$1:$L$47</definedName>
    <definedName name="Z_94DA79C1_0FDE_11D5_9579_000021DAEEA2_.wvu.PrintTitles" localSheetId="0" hidden="1">'dem26'!$11:$14</definedName>
    <definedName name="Z_C868F8C3_16D7_11D5_A68D_81D6213F5331_.wvu.PrintTitles" localSheetId="0" hidden="1">'dem26'!$11:$14</definedName>
    <definedName name="Z_E5DF37BD_125C_11D5_8DC4_D0F5D88B3549_.wvu.PrintArea" localSheetId="0" hidden="1">'dem26'!$A$1:$L$47</definedName>
    <definedName name="Z_E5DF37BD_125C_11D5_8DC4_D0F5D88B3549_.wvu.PrintTitles" localSheetId="0" hidden="1">'dem26'!$11:$14</definedName>
    <definedName name="Z_F8ADACC1_164E_11D6_B603_000021DAEEA2_.wvu.PrintTitles" localSheetId="0" hidden="1">'dem26'!$11:$14</definedName>
  </definedNames>
  <calcPr calcId="125725"/>
</workbook>
</file>

<file path=xl/calcChain.xml><?xml version="1.0" encoding="utf-8"?>
<calcChain xmlns="http://schemas.openxmlformats.org/spreadsheetml/2006/main">
  <c r="L42" i="4"/>
  <c r="L41"/>
  <c r="L40"/>
  <c r="L39"/>
  <c r="L38"/>
  <c r="L30"/>
  <c r="L29"/>
  <c r="L28"/>
  <c r="L24"/>
  <c r="L23"/>
  <c r="L22"/>
  <c r="L21"/>
  <c r="L20"/>
  <c r="F43"/>
  <c r="G43"/>
  <c r="H43"/>
  <c r="I43"/>
  <c r="J43"/>
  <c r="K43"/>
  <c r="E43"/>
  <c r="D43"/>
  <c r="K25"/>
  <c r="K44" l="1"/>
  <c r="K45" s="1"/>
  <c r="K31"/>
  <c r="I44"/>
  <c r="I45" s="1"/>
  <c r="H44"/>
  <c r="H45" s="1"/>
  <c r="G44"/>
  <c r="G45" s="1"/>
  <c r="F44"/>
  <c r="F45" s="1"/>
  <c r="E44"/>
  <c r="E45" s="1"/>
  <c r="D44"/>
  <c r="D45" s="1"/>
  <c r="I31"/>
  <c r="H31"/>
  <c r="G31"/>
  <c r="F31"/>
  <c r="E31"/>
  <c r="D31"/>
  <c r="I25"/>
  <c r="H25"/>
  <c r="G25"/>
  <c r="F25"/>
  <c r="E25"/>
  <c r="D25"/>
  <c r="L43"/>
  <c r="J44"/>
  <c r="J45" s="1"/>
  <c r="J31"/>
  <c r="J25"/>
  <c r="D32" l="1"/>
  <c r="D33" s="1"/>
  <c r="D46" s="1"/>
  <c r="D47" s="1"/>
  <c r="G32"/>
  <c r="G33" s="1"/>
  <c r="G46" s="1"/>
  <c r="G47" s="1"/>
  <c r="I32"/>
  <c r="I33" s="1"/>
  <c r="I46" s="1"/>
  <c r="I47" s="1"/>
  <c r="F32"/>
  <c r="F33" s="1"/>
  <c r="F46" s="1"/>
  <c r="F47" s="1"/>
  <c r="L25"/>
  <c r="H32"/>
  <c r="H33" s="1"/>
  <c r="H46" s="1"/>
  <c r="H47" s="1"/>
  <c r="K32"/>
  <c r="K33" s="1"/>
  <c r="K46" s="1"/>
  <c r="K47" s="1"/>
  <c r="E32"/>
  <c r="E33" s="1"/>
  <c r="E46" s="1"/>
  <c r="E47" s="1"/>
  <c r="L44"/>
  <c r="L45" s="1"/>
  <c r="L31"/>
  <c r="J32"/>
  <c r="J33" s="1"/>
  <c r="J46" s="1"/>
  <c r="J47" s="1"/>
  <c r="L32" l="1"/>
  <c r="L33" s="1"/>
  <c r="L46" s="1"/>
  <c r="L47" s="1"/>
  <c r="E9" s="1"/>
  <c r="G9" s="1"/>
</calcChain>
</file>

<file path=xl/sharedStrings.xml><?xml version="1.0" encoding="utf-8"?>
<sst xmlns="http://schemas.openxmlformats.org/spreadsheetml/2006/main" count="87" uniqueCount="52">
  <si>
    <t>MOTOR VEHICLES</t>
  </si>
  <si>
    <t>Taxes on Vehicles</t>
  </si>
  <si>
    <t>(d) Administrative Services</t>
  </si>
  <si>
    <t>Secretariat - General Services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</si>
  <si>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</si>
  <si>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</si>
  <si>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</si>
  <si>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</si>
  <si>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</si>
  <si>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</si>
  <si>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</si>
  <si>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</si>
  <si>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</si>
  <si>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</si>
  <si>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</si>
  <si>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</si>
  <si>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</si>
  <si>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</si>
  <si>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</si>
  <si>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</si>
  <si>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</si>
  <si>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</si>
  <si>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</si>
  <si>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61.00.01</t>
  </si>
  <si>
    <t>61.00.11</t>
  </si>
  <si>
    <t>61.00.13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</si>
  <si>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</si>
  <si>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</si>
  <si>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</si>
  <si>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</si>
  <si>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</si>
  <si>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</si>
  <si>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</si>
  <si>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DEMAND NO. 26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</si>
  <si>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</si>
  <si>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</si>
  <si>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</si>
  <si>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</si>
  <si>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</si>
  <si>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Regional Transport Office at 
Jorethang</t>
  </si>
  <si>
    <t>Regional Transport Office at 
Gangtok</t>
  </si>
  <si>
    <t>(iii) Collection of Taxes on Commodities and Services</t>
  </si>
  <si>
    <t xml:space="preserve">Other Charges </t>
  </si>
  <si>
    <t>(In Thousands of Rupees)</t>
  </si>
  <si>
    <t>2013-14</t>
  </si>
  <si>
    <t>2014-15</t>
  </si>
  <si>
    <t>I. Estimate of the amount required in the year ending 31st March, 2016 to defray the charges in respect of Motor Vehicles</t>
  </si>
  <si>
    <t>2015-16</t>
  </si>
  <si>
    <t>Grant for Road Safety Fund</t>
  </si>
  <si>
    <t>60.00.31</t>
  </si>
  <si>
    <t>27.00.72</t>
  </si>
  <si>
    <t>Ex-gratia Payments for the families of Deceased Drivers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</si>
</sst>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FF0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left"/>
    </xf>
    <xf numFmtId="0" fontId="3" fillId="0" borderId="1" xfId="4" applyFont="1" applyFill="1" applyBorder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6" fontId="4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167" fontId="4" fillId="0" borderId="0" xfId="2" applyNumberFormat="1" applyFont="1" applyFill="1"/>
    <xf numFmtId="0" fontId="3" fillId="0" borderId="2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5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167" fontId="4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Border="1" applyProtection="1"/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 wrapText="1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left" vertical="top"/>
    </xf>
    <xf numFmtId="0" fontId="3" fillId="0" borderId="0" xfId="4" applyNumberFormat="1" applyFont="1" applyFill="1" applyBorder="1" applyProtection="1"/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center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/>
    <xf numFmtId="49" fontId="3" fillId="0" borderId="1" xfId="5" applyNumberFormat="1" applyFont="1" applyFill="1" applyBorder="1" applyAlignment="1" applyProtection="1">
      <alignment horizontal="center" vertical="top"/>
    </xf>
    <xf numFmtId="49" fontId="3" fillId="0" borderId="1" xfId="5" applyNumberFormat="1" applyFont="1" applyFill="1" applyBorder="1" applyAlignment="1" applyProtection="1">
      <alignment horizontal="center"/>
    </xf>
    <xf numFmtId="0" fontId="7" fillId="0" borderId="0" xfId="2" applyFont="1" applyFill="1"/>
    <xf numFmtId="164" fontId="3" fillId="0" borderId="0" xfId="1" applyFont="1" applyFill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wrapText="1"/>
    </xf>
    <xf numFmtId="165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/>
    </xf>
    <xf numFmtId="166" fontId="4" fillId="0" borderId="0" xfId="2" applyNumberFormat="1" applyFont="1" applyFill="1" applyBorder="1"/>
    <xf numFmtId="0" fontId="4" fillId="0" borderId="1" xfId="2" applyFont="1" applyFill="1" applyBorder="1"/>
    <xf numFmtId="0" fontId="8" fillId="0" borderId="0" xfId="2" applyFont="1" applyFill="1"/>
    <xf numFmtId="2" fontId="8" fillId="0" borderId="0" xfId="2" applyNumberFormat="1" applyFont="1" applyFill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5" applyFont="1" applyFill="1" applyBorder="1" applyAlignment="1" applyProtection="1">
      <alignment horizontal="center" vertical="top"/>
    </xf>
    <xf numFmtId="49" fontId="3" fillId="0" borderId="3" xfId="5" applyNumberFormat="1" applyFont="1" applyFill="1" applyBorder="1" applyAlignment="1" applyProtection="1">
      <alignment horizontal="center" vertical="top"/>
    </xf>
    <xf numFmtId="0" fontId="3" fillId="0" borderId="3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7"/>
  <dimension ref="A1:AF63"/>
  <sheetViews>
    <sheetView tabSelected="1" view="pageBreakPreview" zoomScaleSheetLayoutView="100" workbookViewId="0">
      <selection activeCell="C54" sqref="C54:P65"/>
    </sheetView>
  </sheetViews>
  <sheetFormatPr defaultColWidth="11" defaultRowHeight="12.75"/>
  <cols>
    <col min="1" max="1" width="6.42578125" style="23" customWidth="1"/>
    <col min="2" max="2" width="8.140625" style="2" customWidth="1"/>
    <col min="3" max="3" width="34.5703125" style="2" customWidth="1"/>
    <col min="4" max="4" width="8.5703125" style="2" customWidth="1"/>
    <col min="5" max="5" width="9.42578125" style="2" customWidth="1"/>
    <col min="6" max="6" width="8.42578125" style="2" customWidth="1"/>
    <col min="7" max="8" width="8.5703125" style="2" customWidth="1"/>
    <col min="9" max="9" width="8.42578125" style="2" customWidth="1"/>
    <col min="10" max="10" width="8.5703125" style="2" customWidth="1"/>
    <col min="11" max="11" width="9.140625" style="2" customWidth="1"/>
    <col min="12" max="12" width="8.42578125" style="2" customWidth="1"/>
    <col min="13" max="22" width="0.85546875" style="2" customWidth="1"/>
    <col min="23" max="24" width="11" style="2"/>
    <col min="25" max="25" width="9" style="2" customWidth="1"/>
    <col min="26" max="26" width="8.42578125" style="2" customWidth="1"/>
    <col min="27" max="27" width="12" style="2" customWidth="1"/>
    <col min="28" max="31" width="11" style="2"/>
    <col min="32" max="32" width="11.7109375" style="2" customWidth="1"/>
    <col min="33" max="16384" width="11" style="2"/>
  </cols>
  <sheetData>
    <row r="1" spans="1:32" ht="13.7" customHeight="1">
      <c r="A1" s="22"/>
      <c r="B1" s="1"/>
      <c r="C1" s="3"/>
      <c r="D1" s="3"/>
      <c r="E1" s="3" t="s">
        <v>33</v>
      </c>
      <c r="F1" s="3"/>
      <c r="G1" s="3"/>
      <c r="H1" s="3"/>
      <c r="I1" s="3"/>
      <c r="J1" s="3"/>
      <c r="K1" s="3"/>
      <c r="L1" s="3"/>
    </row>
    <row r="2" spans="1:32" ht="13.7" customHeight="1">
      <c r="A2" s="22"/>
      <c r="B2" s="1"/>
      <c r="C2" s="3"/>
      <c r="D2" s="3"/>
      <c r="E2" s="3" t="s">
        <v>0</v>
      </c>
      <c r="F2" s="3"/>
      <c r="G2" s="3"/>
      <c r="H2" s="3"/>
      <c r="I2" s="3"/>
      <c r="J2" s="3"/>
      <c r="K2" s="3"/>
      <c r="L2" s="3"/>
    </row>
    <row r="3" spans="1:32" ht="8.25" customHeight="1">
      <c r="A3" s="22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2" ht="13.7" customHeight="1">
      <c r="A4" s="22"/>
      <c r="B4" s="1"/>
      <c r="C4" s="1"/>
      <c r="D4" s="28" t="s">
        <v>38</v>
      </c>
      <c r="E4" s="4"/>
      <c r="F4" s="3"/>
      <c r="G4" s="3"/>
      <c r="H4" s="3"/>
      <c r="I4" s="3"/>
      <c r="J4" s="3"/>
      <c r="K4" s="3"/>
      <c r="L4" s="3"/>
    </row>
    <row r="5" spans="1:32" ht="13.7" customHeight="1">
      <c r="D5" s="5" t="s">
        <v>41</v>
      </c>
      <c r="E5" s="6">
        <v>2041</v>
      </c>
      <c r="F5" s="7" t="s">
        <v>1</v>
      </c>
      <c r="G5" s="8"/>
      <c r="H5" s="8"/>
      <c r="I5" s="8"/>
      <c r="J5" s="8"/>
      <c r="K5" s="8"/>
      <c r="L5" s="8"/>
    </row>
    <row r="6" spans="1:32" ht="13.7" customHeight="1">
      <c r="D6" s="9" t="s">
        <v>2</v>
      </c>
      <c r="E6" s="6">
        <v>2052</v>
      </c>
      <c r="F6" s="7" t="s">
        <v>3</v>
      </c>
      <c r="G6" s="8"/>
      <c r="H6" s="8"/>
      <c r="I6" s="8"/>
      <c r="J6" s="8"/>
      <c r="K6" s="8"/>
      <c r="L6" s="8"/>
    </row>
    <row r="7" spans="1:32" ht="13.7" customHeight="1">
      <c r="A7" s="7" t="s">
        <v>46</v>
      </c>
      <c r="C7" s="10"/>
      <c r="D7" s="10"/>
      <c r="F7" s="10"/>
      <c r="G7" s="10"/>
      <c r="H7" s="10"/>
      <c r="I7" s="10"/>
      <c r="J7" s="10"/>
      <c r="K7" s="10"/>
      <c r="L7" s="10"/>
    </row>
    <row r="8" spans="1:32" ht="13.7" customHeight="1">
      <c r="D8" s="31"/>
      <c r="E8" s="32" t="s">
        <v>35</v>
      </c>
      <c r="F8" s="32" t="s">
        <v>4</v>
      </c>
      <c r="G8" s="32" t="s">
        <v>13</v>
      </c>
      <c r="H8" s="33"/>
      <c r="I8" s="33"/>
      <c r="J8" s="33"/>
      <c r="K8" s="33"/>
      <c r="L8" s="33"/>
    </row>
    <row r="9" spans="1:32" ht="13.7" customHeight="1">
      <c r="D9" s="34" t="s">
        <v>5</v>
      </c>
      <c r="E9" s="35">
        <f>L47</f>
        <v>56035</v>
      </c>
      <c r="F9" s="35" t="s">
        <v>6</v>
      </c>
      <c r="G9" s="35">
        <f>F9+E9</f>
        <v>56035</v>
      </c>
      <c r="H9" s="33"/>
      <c r="I9" s="33"/>
      <c r="J9" s="33"/>
      <c r="K9" s="33"/>
      <c r="L9" s="33"/>
    </row>
    <row r="10" spans="1:32" ht="13.7" customHeight="1">
      <c r="A10" s="7" t="s">
        <v>34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32" ht="13.7" customHeight="1">
      <c r="C11" s="13"/>
      <c r="D11" s="36"/>
      <c r="E11" s="36"/>
      <c r="F11" s="36"/>
      <c r="G11" s="36"/>
      <c r="H11" s="36"/>
      <c r="I11" s="37"/>
      <c r="J11" s="38"/>
      <c r="K11" s="39"/>
      <c r="L11" s="40" t="s">
        <v>43</v>
      </c>
    </row>
    <row r="12" spans="1:32" s="14" customFormat="1">
      <c r="A12" s="64"/>
      <c r="B12" s="65"/>
      <c r="C12" s="66"/>
      <c r="D12" s="94" t="s">
        <v>7</v>
      </c>
      <c r="E12" s="94"/>
      <c r="F12" s="87" t="s">
        <v>8</v>
      </c>
      <c r="G12" s="87"/>
      <c r="H12" s="87" t="s">
        <v>9</v>
      </c>
      <c r="I12" s="87"/>
      <c r="J12" s="87" t="s">
        <v>8</v>
      </c>
      <c r="K12" s="87"/>
      <c r="L12" s="87"/>
      <c r="M12" s="88"/>
      <c r="N12" s="88"/>
      <c r="O12" s="88"/>
      <c r="P12" s="88"/>
      <c r="Q12" s="89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90"/>
      <c r="AC12" s="90"/>
      <c r="AD12" s="90"/>
      <c r="AE12" s="90"/>
      <c r="AF12" s="90"/>
    </row>
    <row r="13" spans="1:32" s="14" customFormat="1">
      <c r="A13" s="67"/>
      <c r="B13" s="68"/>
      <c r="C13" s="66" t="s">
        <v>10</v>
      </c>
      <c r="D13" s="87" t="s">
        <v>44</v>
      </c>
      <c r="E13" s="87"/>
      <c r="F13" s="87" t="s">
        <v>45</v>
      </c>
      <c r="G13" s="87"/>
      <c r="H13" s="87" t="s">
        <v>45</v>
      </c>
      <c r="I13" s="87"/>
      <c r="J13" s="87" t="s">
        <v>47</v>
      </c>
      <c r="K13" s="87"/>
      <c r="L13" s="87"/>
      <c r="M13" s="91"/>
      <c r="N13" s="91"/>
      <c r="O13" s="91"/>
      <c r="P13" s="91"/>
      <c r="Q13" s="9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3"/>
      <c r="AC13" s="93"/>
      <c r="AD13" s="93"/>
      <c r="AE13" s="93"/>
      <c r="AF13" s="93"/>
    </row>
    <row r="14" spans="1:32" s="14" customFormat="1">
      <c r="A14" s="69"/>
      <c r="B14" s="70"/>
      <c r="C14" s="71"/>
      <c r="D14" s="41" t="s">
        <v>11</v>
      </c>
      <c r="E14" s="41" t="s">
        <v>12</v>
      </c>
      <c r="F14" s="41" t="s">
        <v>11</v>
      </c>
      <c r="G14" s="41" t="s">
        <v>12</v>
      </c>
      <c r="H14" s="41" t="s">
        <v>11</v>
      </c>
      <c r="I14" s="41" t="s">
        <v>12</v>
      </c>
      <c r="J14" s="41" t="s">
        <v>11</v>
      </c>
      <c r="K14" s="41" t="s">
        <v>12</v>
      </c>
      <c r="L14" s="41" t="s">
        <v>13</v>
      </c>
      <c r="M14" s="72"/>
      <c r="N14" s="72"/>
      <c r="O14" s="72"/>
      <c r="P14" s="72"/>
      <c r="Q14" s="74"/>
      <c r="R14" s="72"/>
      <c r="S14" s="72"/>
      <c r="T14" s="72"/>
      <c r="U14" s="72"/>
      <c r="V14" s="74"/>
      <c r="W14" s="72"/>
      <c r="X14" s="72"/>
      <c r="Y14" s="72"/>
      <c r="Z14" s="72"/>
      <c r="AA14" s="74"/>
      <c r="AB14" s="73"/>
      <c r="AC14" s="73"/>
      <c r="AD14" s="73"/>
      <c r="AE14" s="73"/>
      <c r="AF14" s="75"/>
    </row>
    <row r="15" spans="1:32" s="14" customFormat="1" ht="13.9" customHeight="1">
      <c r="A15" s="24"/>
      <c r="B15" s="15"/>
      <c r="C15" s="56"/>
      <c r="D15" s="42"/>
      <c r="E15" s="42"/>
      <c r="F15" s="42"/>
      <c r="G15" s="42"/>
      <c r="H15" s="42"/>
      <c r="I15" s="42"/>
      <c r="J15" s="42"/>
      <c r="K15" s="42"/>
      <c r="L15" s="42"/>
    </row>
    <row r="16" spans="1:32" ht="13.15" customHeight="1">
      <c r="C16" s="16" t="s">
        <v>14</v>
      </c>
      <c r="D16" s="33"/>
      <c r="E16" s="33"/>
      <c r="F16" s="33"/>
      <c r="G16" s="33"/>
      <c r="H16" s="33"/>
      <c r="I16" s="33"/>
      <c r="J16" s="33"/>
      <c r="K16" s="33"/>
      <c r="L16" s="33"/>
    </row>
    <row r="17" spans="1:32" ht="13.7" customHeight="1">
      <c r="A17" s="23" t="s">
        <v>15</v>
      </c>
      <c r="B17" s="17">
        <v>2041</v>
      </c>
      <c r="C17" s="16" t="s">
        <v>1</v>
      </c>
      <c r="D17" s="33"/>
      <c r="E17" s="33"/>
      <c r="F17" s="33"/>
      <c r="G17" s="33"/>
      <c r="H17" s="33"/>
      <c r="I17" s="33"/>
      <c r="J17" s="33"/>
      <c r="K17" s="33"/>
      <c r="L17" s="33"/>
    </row>
    <row r="18" spans="1:32" ht="13.7" customHeight="1">
      <c r="B18" s="18">
        <v>0.10100000000000001</v>
      </c>
      <c r="C18" s="16" t="s">
        <v>16</v>
      </c>
      <c r="D18" s="33"/>
      <c r="E18" s="33"/>
      <c r="F18" s="33"/>
      <c r="G18" s="33"/>
      <c r="H18" s="33"/>
      <c r="I18" s="33"/>
      <c r="J18" s="33"/>
      <c r="K18" s="33"/>
      <c r="L18" s="33"/>
    </row>
    <row r="19" spans="1:32" ht="25.5">
      <c r="B19" s="54">
        <v>60</v>
      </c>
      <c r="C19" s="53" t="s">
        <v>40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32" ht="13.7" customHeight="1">
      <c r="B20" s="80" t="s">
        <v>17</v>
      </c>
      <c r="C20" s="7" t="s">
        <v>36</v>
      </c>
      <c r="D20" s="57">
        <v>0</v>
      </c>
      <c r="E20" s="81">
        <v>9953</v>
      </c>
      <c r="F20" s="57">
        <v>0</v>
      </c>
      <c r="G20" s="81">
        <v>10600</v>
      </c>
      <c r="H20" s="57">
        <v>0</v>
      </c>
      <c r="I20" s="81">
        <v>10600</v>
      </c>
      <c r="J20" s="57">
        <v>0</v>
      </c>
      <c r="K20" s="81">
        <v>13062</v>
      </c>
      <c r="L20" s="43">
        <f>SUM(J20:K20)</f>
        <v>13062</v>
      </c>
      <c r="W20" s="85"/>
      <c r="X20" s="85"/>
      <c r="Y20" s="85"/>
      <c r="Z20" s="85"/>
      <c r="AA20" s="85"/>
    </row>
    <row r="21" spans="1:32" ht="13.7" customHeight="1">
      <c r="B21" s="80" t="s">
        <v>18</v>
      </c>
      <c r="C21" s="7" t="s">
        <v>19</v>
      </c>
      <c r="D21" s="57">
        <v>0</v>
      </c>
      <c r="E21" s="81">
        <v>146</v>
      </c>
      <c r="F21" s="57">
        <v>0</v>
      </c>
      <c r="G21" s="81">
        <v>200</v>
      </c>
      <c r="H21" s="57">
        <v>0</v>
      </c>
      <c r="I21" s="81">
        <v>200</v>
      </c>
      <c r="J21" s="57">
        <v>0</v>
      </c>
      <c r="K21" s="81">
        <v>200</v>
      </c>
      <c r="L21" s="43">
        <f>SUM(J21:K21)</f>
        <v>200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ht="13.7" customHeight="1">
      <c r="B22" s="80" t="s">
        <v>20</v>
      </c>
      <c r="C22" s="7" t="s">
        <v>21</v>
      </c>
      <c r="D22" s="57">
        <v>0</v>
      </c>
      <c r="E22" s="81">
        <v>584</v>
      </c>
      <c r="F22" s="57">
        <v>0</v>
      </c>
      <c r="G22" s="81">
        <v>700</v>
      </c>
      <c r="H22" s="57">
        <v>0</v>
      </c>
      <c r="I22" s="81">
        <v>700</v>
      </c>
      <c r="J22" s="57">
        <v>0</v>
      </c>
      <c r="K22" s="81">
        <v>700</v>
      </c>
      <c r="L22" s="43">
        <f>SUM(J22:K22)</f>
        <v>700</v>
      </c>
      <c r="W22" s="85"/>
      <c r="X22" s="85"/>
      <c r="Y22" s="85"/>
      <c r="Z22" s="86"/>
      <c r="AA22" s="85"/>
      <c r="AB22" s="85"/>
      <c r="AC22" s="85"/>
      <c r="AD22" s="85"/>
      <c r="AE22" s="86"/>
      <c r="AF22" s="85"/>
    </row>
    <row r="23" spans="1:32" ht="13.7" customHeight="1">
      <c r="B23" s="80" t="s">
        <v>22</v>
      </c>
      <c r="C23" s="7" t="s">
        <v>42</v>
      </c>
      <c r="D23" s="57">
        <v>0</v>
      </c>
      <c r="E23" s="78">
        <v>250</v>
      </c>
      <c r="F23" s="58">
        <v>0</v>
      </c>
      <c r="G23" s="81">
        <v>250</v>
      </c>
      <c r="H23" s="58">
        <v>0</v>
      </c>
      <c r="I23" s="78">
        <v>250</v>
      </c>
      <c r="J23" s="57">
        <v>0</v>
      </c>
      <c r="K23" s="81">
        <v>250</v>
      </c>
      <c r="L23" s="44">
        <f>SUM(J23:K23)</f>
        <v>250</v>
      </c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ht="13.7" customHeight="1">
      <c r="B24" s="80" t="s">
        <v>49</v>
      </c>
      <c r="C24" s="7" t="s">
        <v>48</v>
      </c>
      <c r="D24" s="57">
        <v>0</v>
      </c>
      <c r="E24" s="58">
        <v>0</v>
      </c>
      <c r="F24" s="58">
        <v>0</v>
      </c>
      <c r="G24" s="57">
        <v>0</v>
      </c>
      <c r="H24" s="58">
        <v>0</v>
      </c>
      <c r="I24" s="58">
        <v>0</v>
      </c>
      <c r="J24" s="57">
        <v>0</v>
      </c>
      <c r="K24" s="81">
        <v>1393</v>
      </c>
      <c r="L24" s="44">
        <f>SUM(J24:K24)</f>
        <v>1393</v>
      </c>
      <c r="W24" s="85"/>
      <c r="X24" s="85"/>
      <c r="Y24" s="85"/>
      <c r="Z24" s="85"/>
      <c r="AA24" s="85"/>
    </row>
    <row r="25" spans="1:32" ht="25.5">
      <c r="A25" s="55" t="s">
        <v>13</v>
      </c>
      <c r="B25" s="54">
        <v>60</v>
      </c>
      <c r="C25" s="53" t="s">
        <v>40</v>
      </c>
      <c r="D25" s="59">
        <f t="shared" ref="D25:J25" si="0">SUM(D20:D23)</f>
        <v>0</v>
      </c>
      <c r="E25" s="60">
        <f t="shared" si="0"/>
        <v>10933</v>
      </c>
      <c r="F25" s="59">
        <f t="shared" si="0"/>
        <v>0</v>
      </c>
      <c r="G25" s="60">
        <f t="shared" si="0"/>
        <v>11750</v>
      </c>
      <c r="H25" s="59">
        <f t="shared" si="0"/>
        <v>0</v>
      </c>
      <c r="I25" s="60">
        <f t="shared" si="0"/>
        <v>11750</v>
      </c>
      <c r="J25" s="59">
        <f t="shared" si="0"/>
        <v>0</v>
      </c>
      <c r="K25" s="60">
        <f>SUM(K20:K24)</f>
        <v>15605</v>
      </c>
      <c r="L25" s="60">
        <f>SUM(L20:L24)</f>
        <v>15605</v>
      </c>
    </row>
    <row r="26" spans="1:32">
      <c r="C26" s="7"/>
      <c r="D26" s="44"/>
      <c r="E26" s="44"/>
      <c r="F26" s="44"/>
      <c r="G26" s="44"/>
      <c r="H26" s="44"/>
      <c r="I26" s="44"/>
      <c r="J26" s="44"/>
      <c r="K26" s="44"/>
      <c r="L26" s="44"/>
    </row>
    <row r="27" spans="1:32" ht="25.5">
      <c r="B27" s="54">
        <v>61</v>
      </c>
      <c r="C27" s="53" t="s">
        <v>39</v>
      </c>
      <c r="D27" s="45"/>
      <c r="E27" s="45"/>
      <c r="F27" s="45"/>
      <c r="G27" s="45"/>
      <c r="H27" s="45"/>
      <c r="I27" s="45"/>
      <c r="J27" s="45"/>
      <c r="K27" s="45"/>
      <c r="L27" s="45"/>
    </row>
    <row r="28" spans="1:32" ht="13.7" customHeight="1">
      <c r="B28" s="80" t="s">
        <v>23</v>
      </c>
      <c r="C28" s="7" t="s">
        <v>36</v>
      </c>
      <c r="D28" s="57">
        <v>0</v>
      </c>
      <c r="E28" s="81">
        <v>6513</v>
      </c>
      <c r="F28" s="57">
        <v>0</v>
      </c>
      <c r="G28" s="81">
        <v>7000</v>
      </c>
      <c r="H28" s="57">
        <v>0</v>
      </c>
      <c r="I28" s="81">
        <v>7000</v>
      </c>
      <c r="J28" s="57">
        <v>0</v>
      </c>
      <c r="K28" s="81">
        <v>8168</v>
      </c>
      <c r="L28" s="43">
        <f>SUM(J28:K28)</f>
        <v>8168</v>
      </c>
      <c r="W28" s="85"/>
      <c r="X28" s="85"/>
      <c r="Y28" s="85"/>
      <c r="Z28" s="85"/>
      <c r="AA28" s="85"/>
    </row>
    <row r="29" spans="1:32" ht="13.7" customHeight="1">
      <c r="B29" s="80" t="s">
        <v>24</v>
      </c>
      <c r="C29" s="7" t="s">
        <v>19</v>
      </c>
      <c r="D29" s="57">
        <v>0</v>
      </c>
      <c r="E29" s="81">
        <v>150</v>
      </c>
      <c r="F29" s="57">
        <v>0</v>
      </c>
      <c r="G29" s="81">
        <v>200</v>
      </c>
      <c r="H29" s="57">
        <v>0</v>
      </c>
      <c r="I29" s="81">
        <v>200</v>
      </c>
      <c r="J29" s="57">
        <v>0</v>
      </c>
      <c r="K29" s="81">
        <v>200</v>
      </c>
      <c r="L29" s="43">
        <f>SUM(J29:K29)</f>
        <v>200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ht="13.7" customHeight="1">
      <c r="B30" s="80" t="s">
        <v>25</v>
      </c>
      <c r="C30" s="7" t="s">
        <v>21</v>
      </c>
      <c r="D30" s="57">
        <v>0</v>
      </c>
      <c r="E30" s="78">
        <v>580</v>
      </c>
      <c r="F30" s="58">
        <v>0</v>
      </c>
      <c r="G30" s="81">
        <v>700</v>
      </c>
      <c r="H30" s="58">
        <v>0</v>
      </c>
      <c r="I30" s="78">
        <v>700</v>
      </c>
      <c r="J30" s="57">
        <v>0</v>
      </c>
      <c r="K30" s="81">
        <v>700</v>
      </c>
      <c r="L30" s="44">
        <f>SUM(J30:K30)</f>
        <v>700</v>
      </c>
      <c r="W30" s="85"/>
      <c r="X30" s="85"/>
      <c r="Y30" s="85"/>
      <c r="Z30" s="86"/>
      <c r="AA30" s="85"/>
      <c r="AB30" s="85"/>
      <c r="AC30" s="85"/>
      <c r="AD30" s="85"/>
      <c r="AE30" s="86"/>
      <c r="AF30" s="85"/>
    </row>
    <row r="31" spans="1:32" ht="25.5">
      <c r="A31" s="55" t="s">
        <v>13</v>
      </c>
      <c r="B31" s="54">
        <v>61</v>
      </c>
      <c r="C31" s="53" t="s">
        <v>39</v>
      </c>
      <c r="D31" s="59">
        <f t="shared" ref="D31:L31" si="1">SUM(D28:D30)</f>
        <v>0</v>
      </c>
      <c r="E31" s="60">
        <f t="shared" si="1"/>
        <v>7243</v>
      </c>
      <c r="F31" s="59">
        <f t="shared" si="1"/>
        <v>0</v>
      </c>
      <c r="G31" s="60">
        <f t="shared" si="1"/>
        <v>7900</v>
      </c>
      <c r="H31" s="59">
        <f t="shared" si="1"/>
        <v>0</v>
      </c>
      <c r="I31" s="60">
        <f t="shared" si="1"/>
        <v>7900</v>
      </c>
      <c r="J31" s="59">
        <f t="shared" si="1"/>
        <v>0</v>
      </c>
      <c r="K31" s="60">
        <f t="shared" ref="K31" si="2">SUM(K28:K30)</f>
        <v>9068</v>
      </c>
      <c r="L31" s="60">
        <f t="shared" si="1"/>
        <v>9068</v>
      </c>
    </row>
    <row r="32" spans="1:32" ht="13.7" customHeight="1">
      <c r="A32" s="22" t="s">
        <v>13</v>
      </c>
      <c r="B32" s="83">
        <v>0.10100000000000001</v>
      </c>
      <c r="C32" s="12" t="s">
        <v>16</v>
      </c>
      <c r="D32" s="61">
        <f t="shared" ref="D32:L32" si="3">D31+D25</f>
        <v>0</v>
      </c>
      <c r="E32" s="62">
        <f t="shared" si="3"/>
        <v>18176</v>
      </c>
      <c r="F32" s="61">
        <f t="shared" si="3"/>
        <v>0</v>
      </c>
      <c r="G32" s="62">
        <f t="shared" si="3"/>
        <v>19650</v>
      </c>
      <c r="H32" s="61">
        <f t="shared" si="3"/>
        <v>0</v>
      </c>
      <c r="I32" s="62">
        <f t="shared" si="3"/>
        <v>19650</v>
      </c>
      <c r="J32" s="61">
        <f t="shared" si="3"/>
        <v>0</v>
      </c>
      <c r="K32" s="62">
        <f t="shared" ref="K32" si="4">K31+K25</f>
        <v>24673</v>
      </c>
      <c r="L32" s="62">
        <f t="shared" si="3"/>
        <v>24673</v>
      </c>
    </row>
    <row r="33" spans="1:32" ht="13.7" customHeight="1">
      <c r="A33" s="29" t="s">
        <v>13</v>
      </c>
      <c r="B33" s="84">
        <v>2041</v>
      </c>
      <c r="C33" s="30" t="s">
        <v>1</v>
      </c>
      <c r="D33" s="61">
        <f t="shared" ref="D33:L33" si="5">D32</f>
        <v>0</v>
      </c>
      <c r="E33" s="62">
        <f t="shared" si="5"/>
        <v>18176</v>
      </c>
      <c r="F33" s="61">
        <f t="shared" si="5"/>
        <v>0</v>
      </c>
      <c r="G33" s="62">
        <f t="shared" si="5"/>
        <v>19650</v>
      </c>
      <c r="H33" s="61">
        <f t="shared" si="5"/>
        <v>0</v>
      </c>
      <c r="I33" s="62">
        <f t="shared" si="5"/>
        <v>19650</v>
      </c>
      <c r="J33" s="61">
        <f t="shared" si="5"/>
        <v>0</v>
      </c>
      <c r="K33" s="62">
        <f t="shared" ref="K33" si="6">K32</f>
        <v>24673</v>
      </c>
      <c r="L33" s="62">
        <f t="shared" si="5"/>
        <v>24673</v>
      </c>
    </row>
    <row r="34" spans="1:32" ht="3" customHeight="1">
      <c r="A34" s="22"/>
      <c r="B34" s="11"/>
      <c r="C34" s="19"/>
      <c r="D34" s="44"/>
      <c r="E34" s="44"/>
      <c r="F34" s="44"/>
      <c r="G34" s="44"/>
      <c r="H34" s="44"/>
      <c r="I34" s="44"/>
      <c r="J34" s="44"/>
      <c r="K34" s="44"/>
      <c r="L34" s="44"/>
    </row>
    <row r="35" spans="1:32" ht="13.5" customHeight="1">
      <c r="A35" s="22" t="s">
        <v>15</v>
      </c>
      <c r="B35" s="11">
        <v>2052</v>
      </c>
      <c r="C35" s="12" t="s">
        <v>3</v>
      </c>
      <c r="D35" s="44"/>
      <c r="E35" s="44"/>
      <c r="F35" s="44"/>
      <c r="G35" s="44"/>
      <c r="H35" s="44"/>
      <c r="I35" s="44"/>
      <c r="J35" s="44"/>
      <c r="K35" s="44"/>
      <c r="L35" s="44"/>
    </row>
    <row r="36" spans="1:32" ht="13.5" customHeight="1">
      <c r="A36" s="22"/>
      <c r="B36" s="27">
        <v>0.09</v>
      </c>
      <c r="C36" s="12" t="s">
        <v>37</v>
      </c>
      <c r="D36" s="44"/>
      <c r="E36" s="44"/>
      <c r="F36" s="44"/>
      <c r="G36" s="44"/>
      <c r="H36" s="44"/>
      <c r="I36" s="44"/>
      <c r="J36" s="44"/>
      <c r="K36" s="44"/>
      <c r="L36" s="44"/>
    </row>
    <row r="37" spans="1:32" ht="13.5" customHeight="1">
      <c r="A37" s="22"/>
      <c r="B37" s="1">
        <v>27</v>
      </c>
      <c r="C37" s="19" t="s">
        <v>26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32" ht="13.5" customHeight="1">
      <c r="A38" s="22"/>
      <c r="B38" s="82" t="s">
        <v>27</v>
      </c>
      <c r="C38" s="19" t="s">
        <v>36</v>
      </c>
      <c r="D38" s="57">
        <v>0</v>
      </c>
      <c r="E38" s="78">
        <v>18305</v>
      </c>
      <c r="F38" s="58">
        <v>0</v>
      </c>
      <c r="G38" s="78">
        <v>20884</v>
      </c>
      <c r="H38" s="58">
        <v>0</v>
      </c>
      <c r="I38" s="78">
        <v>20884</v>
      </c>
      <c r="J38" s="57">
        <v>0</v>
      </c>
      <c r="K38" s="78">
        <v>22135</v>
      </c>
      <c r="L38" s="44">
        <f>SUM(J38:K38)</f>
        <v>22135</v>
      </c>
      <c r="W38" s="85"/>
      <c r="X38" s="85"/>
      <c r="Y38" s="85"/>
      <c r="Z38" s="85"/>
      <c r="AA38" s="85"/>
    </row>
    <row r="39" spans="1:32" ht="13.5" customHeight="1">
      <c r="A39" s="22"/>
      <c r="B39" s="82" t="s">
        <v>28</v>
      </c>
      <c r="C39" s="19" t="s">
        <v>19</v>
      </c>
      <c r="D39" s="57">
        <v>0</v>
      </c>
      <c r="E39" s="78">
        <v>250</v>
      </c>
      <c r="F39" s="58">
        <v>0</v>
      </c>
      <c r="G39" s="81">
        <v>250</v>
      </c>
      <c r="H39" s="58">
        <v>0</v>
      </c>
      <c r="I39" s="78">
        <v>250</v>
      </c>
      <c r="J39" s="57">
        <v>0</v>
      </c>
      <c r="K39" s="81">
        <v>250</v>
      </c>
      <c r="L39" s="44">
        <f>SUM(J39:K39)</f>
        <v>250</v>
      </c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ht="13.5" customHeight="1">
      <c r="A40" s="22"/>
      <c r="B40" s="82" t="s">
        <v>29</v>
      </c>
      <c r="C40" s="19" t="s">
        <v>21</v>
      </c>
      <c r="D40" s="57">
        <v>0</v>
      </c>
      <c r="E40" s="78">
        <v>5932</v>
      </c>
      <c r="F40" s="58">
        <v>0</v>
      </c>
      <c r="G40" s="81">
        <v>5932</v>
      </c>
      <c r="H40" s="58">
        <v>0</v>
      </c>
      <c r="I40" s="78">
        <v>5932</v>
      </c>
      <c r="J40" s="57">
        <v>0</v>
      </c>
      <c r="K40" s="81">
        <v>5932</v>
      </c>
      <c r="L40" s="44">
        <f>SUM(J40:K40)</f>
        <v>5932</v>
      </c>
      <c r="W40" s="85"/>
      <c r="X40" s="85"/>
      <c r="Y40" s="85"/>
      <c r="Z40" s="86"/>
      <c r="AA40" s="85"/>
      <c r="AB40" s="85"/>
      <c r="AC40" s="85"/>
      <c r="AD40" s="85"/>
      <c r="AE40" s="86"/>
      <c r="AF40" s="85"/>
    </row>
    <row r="41" spans="1:32" ht="13.5" customHeight="1">
      <c r="B41" s="80" t="s">
        <v>30</v>
      </c>
      <c r="C41" s="19" t="s">
        <v>31</v>
      </c>
      <c r="D41" s="57">
        <v>0</v>
      </c>
      <c r="E41" s="77">
        <v>0</v>
      </c>
      <c r="F41" s="57">
        <v>0</v>
      </c>
      <c r="G41" s="81">
        <v>1545</v>
      </c>
      <c r="H41" s="57">
        <v>0</v>
      </c>
      <c r="I41" s="81">
        <v>1545</v>
      </c>
      <c r="J41" s="57">
        <v>0</v>
      </c>
      <c r="K41" s="81">
        <v>1545</v>
      </c>
      <c r="L41" s="43">
        <f>SUM(J41:K41)</f>
        <v>1545</v>
      </c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ht="25.15" customHeight="1">
      <c r="B42" s="80" t="s">
        <v>50</v>
      </c>
      <c r="C42" s="79" t="s">
        <v>51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81">
        <v>1500</v>
      </c>
      <c r="L42" s="43">
        <f>SUM(J42:K42)</f>
        <v>1500</v>
      </c>
      <c r="W42" s="85"/>
      <c r="X42" s="85"/>
      <c r="Y42" s="85"/>
      <c r="Z42" s="85"/>
      <c r="AA42" s="85"/>
    </row>
    <row r="43" spans="1:32" ht="13.5" customHeight="1">
      <c r="A43" s="23" t="s">
        <v>13</v>
      </c>
      <c r="B43" s="2">
        <v>27</v>
      </c>
      <c r="C43" s="19" t="s">
        <v>32</v>
      </c>
      <c r="D43" s="59">
        <f>SUM(D38:D42)</f>
        <v>0</v>
      </c>
      <c r="E43" s="60">
        <f>SUM(E38:E42)</f>
        <v>24487</v>
      </c>
      <c r="F43" s="59">
        <f t="shared" ref="F43:L43" si="7">SUM(F38:F42)</f>
        <v>0</v>
      </c>
      <c r="G43" s="60">
        <f t="shared" si="7"/>
        <v>28611</v>
      </c>
      <c r="H43" s="59">
        <f t="shared" si="7"/>
        <v>0</v>
      </c>
      <c r="I43" s="60">
        <f t="shared" si="7"/>
        <v>28611</v>
      </c>
      <c r="J43" s="59">
        <f t="shared" si="7"/>
        <v>0</v>
      </c>
      <c r="K43" s="60">
        <f t="shared" si="7"/>
        <v>31362</v>
      </c>
      <c r="L43" s="60">
        <f t="shared" si="7"/>
        <v>31362</v>
      </c>
      <c r="M43" s="33"/>
      <c r="W43" s="76"/>
      <c r="X43" s="76"/>
      <c r="Y43" s="76"/>
      <c r="Z43" s="76"/>
      <c r="AA43" s="76"/>
    </row>
    <row r="44" spans="1:32" ht="13.5" customHeight="1">
      <c r="A44" s="23" t="s">
        <v>13</v>
      </c>
      <c r="B44" s="20">
        <v>0.09</v>
      </c>
      <c r="C44" s="12" t="s">
        <v>37</v>
      </c>
      <c r="D44" s="59">
        <f t="shared" ref="D44:L45" si="8">D43</f>
        <v>0</v>
      </c>
      <c r="E44" s="60">
        <f t="shared" si="8"/>
        <v>24487</v>
      </c>
      <c r="F44" s="59">
        <f t="shared" si="8"/>
        <v>0</v>
      </c>
      <c r="G44" s="60">
        <f t="shared" si="8"/>
        <v>28611</v>
      </c>
      <c r="H44" s="59">
        <f t="shared" si="8"/>
        <v>0</v>
      </c>
      <c r="I44" s="60">
        <f t="shared" si="8"/>
        <v>28611</v>
      </c>
      <c r="J44" s="59">
        <f t="shared" si="8"/>
        <v>0</v>
      </c>
      <c r="K44" s="60">
        <f t="shared" ref="K44" si="9">K43</f>
        <v>31362</v>
      </c>
      <c r="L44" s="60">
        <f t="shared" si="8"/>
        <v>31362</v>
      </c>
    </row>
    <row r="45" spans="1:32" ht="13.5" customHeight="1">
      <c r="A45" s="23" t="s">
        <v>13</v>
      </c>
      <c r="B45" s="17">
        <v>2052</v>
      </c>
      <c r="C45" s="16" t="s">
        <v>3</v>
      </c>
      <c r="D45" s="59">
        <f t="shared" si="8"/>
        <v>0</v>
      </c>
      <c r="E45" s="60">
        <f t="shared" si="8"/>
        <v>24487</v>
      </c>
      <c r="F45" s="59">
        <f t="shared" si="8"/>
        <v>0</v>
      </c>
      <c r="G45" s="60">
        <f t="shared" si="8"/>
        <v>28611</v>
      </c>
      <c r="H45" s="59">
        <f t="shared" si="8"/>
        <v>0</v>
      </c>
      <c r="I45" s="60">
        <f t="shared" si="8"/>
        <v>28611</v>
      </c>
      <c r="J45" s="59">
        <f t="shared" si="8"/>
        <v>0</v>
      </c>
      <c r="K45" s="60">
        <f t="shared" ref="K45" si="10">K44</f>
        <v>31362</v>
      </c>
      <c r="L45" s="60">
        <f t="shared" si="8"/>
        <v>31362</v>
      </c>
    </row>
    <row r="46" spans="1:32" ht="13.5" customHeight="1">
      <c r="A46" s="25" t="s">
        <v>13</v>
      </c>
      <c r="B46" s="21"/>
      <c r="C46" s="26" t="s">
        <v>14</v>
      </c>
      <c r="D46" s="61">
        <f t="shared" ref="D46:L46" si="11">D45+D33</f>
        <v>0</v>
      </c>
      <c r="E46" s="62">
        <f t="shared" si="11"/>
        <v>42663</v>
      </c>
      <c r="F46" s="61">
        <f t="shared" si="11"/>
        <v>0</v>
      </c>
      <c r="G46" s="62">
        <f t="shared" si="11"/>
        <v>48261</v>
      </c>
      <c r="H46" s="61">
        <f t="shared" si="11"/>
        <v>0</v>
      </c>
      <c r="I46" s="62">
        <f t="shared" si="11"/>
        <v>48261</v>
      </c>
      <c r="J46" s="61">
        <f t="shared" si="11"/>
        <v>0</v>
      </c>
      <c r="K46" s="62">
        <f t="shared" ref="K46" si="12">K45+K33</f>
        <v>56035</v>
      </c>
      <c r="L46" s="62">
        <f t="shared" si="11"/>
        <v>56035</v>
      </c>
    </row>
    <row r="47" spans="1:32" ht="13.5" customHeight="1">
      <c r="A47" s="25" t="s">
        <v>13</v>
      </c>
      <c r="B47" s="21"/>
      <c r="C47" s="26" t="s">
        <v>5</v>
      </c>
      <c r="D47" s="61">
        <f t="shared" ref="D47:L47" si="13">D46</f>
        <v>0</v>
      </c>
      <c r="E47" s="62">
        <f t="shared" si="13"/>
        <v>42663</v>
      </c>
      <c r="F47" s="61">
        <f t="shared" si="13"/>
        <v>0</v>
      </c>
      <c r="G47" s="62">
        <f t="shared" si="13"/>
        <v>48261</v>
      </c>
      <c r="H47" s="61">
        <f t="shared" si="13"/>
        <v>0</v>
      </c>
      <c r="I47" s="62">
        <f t="shared" si="13"/>
        <v>48261</v>
      </c>
      <c r="J47" s="61">
        <f t="shared" si="13"/>
        <v>0</v>
      </c>
      <c r="K47" s="62">
        <f t="shared" ref="K47" si="14">K46</f>
        <v>56035</v>
      </c>
      <c r="L47" s="62">
        <f t="shared" si="13"/>
        <v>56035</v>
      </c>
    </row>
    <row r="48" spans="1:32">
      <c r="D48" s="47"/>
      <c r="E48" s="33"/>
      <c r="F48" s="47"/>
      <c r="G48" s="33"/>
      <c r="H48" s="47"/>
      <c r="I48" s="33"/>
      <c r="J48" s="47"/>
      <c r="K48" s="33"/>
      <c r="L48" s="33"/>
    </row>
    <row r="49" spans="3:32">
      <c r="D49" s="33"/>
      <c r="E49" s="48"/>
      <c r="F49" s="33"/>
      <c r="G49" s="33"/>
      <c r="H49" s="33"/>
      <c r="I49" s="33"/>
      <c r="J49" s="33"/>
      <c r="K49" s="33"/>
      <c r="L49" s="33"/>
      <c r="W49" s="85"/>
      <c r="X49" s="85"/>
      <c r="Y49" s="85"/>
      <c r="Z49" s="85"/>
      <c r="AA49" s="85"/>
      <c r="AB49" s="85"/>
      <c r="AC49" s="85"/>
      <c r="AD49" s="85"/>
      <c r="AE49" s="85"/>
      <c r="AF49" s="85"/>
    </row>
    <row r="50" spans="3:32">
      <c r="D50" s="33"/>
      <c r="E50" s="33"/>
      <c r="F50" s="49"/>
      <c r="G50" s="49"/>
      <c r="H50" s="49"/>
      <c r="I50" s="49"/>
      <c r="J50" s="49"/>
      <c r="K50" s="49"/>
      <c r="L50" s="49"/>
      <c r="W50" s="85"/>
      <c r="X50" s="85"/>
      <c r="Y50" s="85"/>
      <c r="Z50" s="85"/>
      <c r="AA50" s="85"/>
      <c r="AB50" s="85"/>
      <c r="AC50" s="85"/>
      <c r="AD50" s="85"/>
      <c r="AE50" s="85"/>
      <c r="AF50" s="85"/>
    </row>
    <row r="51" spans="3:32">
      <c r="D51" s="33"/>
      <c r="E51" s="33"/>
      <c r="F51" s="33"/>
      <c r="G51" s="33"/>
      <c r="H51" s="33"/>
      <c r="I51" s="33"/>
      <c r="J51" s="33"/>
      <c r="K51" s="33"/>
      <c r="L51" s="33"/>
    </row>
    <row r="52" spans="3:32">
      <c r="D52" s="49"/>
      <c r="E52" s="49"/>
      <c r="F52" s="33"/>
      <c r="G52" s="33"/>
      <c r="H52" s="33"/>
      <c r="I52" s="33"/>
      <c r="J52" s="33"/>
      <c r="K52" s="33"/>
      <c r="L52" s="33"/>
    </row>
    <row r="53" spans="3:32">
      <c r="D53" s="49"/>
      <c r="E53" s="49"/>
      <c r="F53" s="49"/>
      <c r="G53" s="49"/>
      <c r="H53" s="49"/>
      <c r="I53" s="49"/>
      <c r="J53" s="49"/>
      <c r="K53" s="49"/>
      <c r="L53" s="49"/>
    </row>
    <row r="54" spans="3:32">
      <c r="D54" s="49"/>
      <c r="E54" s="49"/>
      <c r="F54" s="49"/>
      <c r="G54" s="49"/>
      <c r="H54" s="49"/>
      <c r="I54" s="49"/>
      <c r="J54" s="49"/>
      <c r="K54" s="49"/>
      <c r="L54" s="49"/>
    </row>
    <row r="55" spans="3:32">
      <c r="F55" s="33"/>
      <c r="G55" s="33"/>
      <c r="H55" s="33"/>
      <c r="I55" s="33"/>
      <c r="J55" s="33"/>
      <c r="K55" s="33"/>
      <c r="L55" s="33"/>
    </row>
    <row r="56" spans="3:32">
      <c r="C56" s="5"/>
      <c r="D56" s="50"/>
      <c r="E56" s="50"/>
      <c r="F56" s="50"/>
      <c r="G56" s="50"/>
      <c r="H56" s="50"/>
      <c r="I56" s="50"/>
      <c r="J56" s="33"/>
      <c r="K56" s="33"/>
      <c r="L56" s="33"/>
    </row>
    <row r="57" spans="3:32">
      <c r="C57" s="5"/>
      <c r="D57" s="52"/>
      <c r="E57" s="52"/>
      <c r="F57" s="51"/>
      <c r="G57" s="51"/>
      <c r="H57" s="51"/>
      <c r="I57" s="51"/>
      <c r="J57" s="33"/>
      <c r="K57" s="33"/>
      <c r="L57" s="33"/>
    </row>
    <row r="58" spans="3:32">
      <c r="C58" s="5"/>
      <c r="D58" s="33"/>
      <c r="E58" s="33"/>
      <c r="F58" s="52"/>
      <c r="G58" s="52"/>
      <c r="H58" s="52"/>
      <c r="I58" s="52"/>
      <c r="J58" s="33"/>
      <c r="K58" s="33"/>
      <c r="L58" s="33"/>
    </row>
    <row r="59" spans="3:32">
      <c r="C59" s="5"/>
      <c r="D59" s="33"/>
      <c r="E59" s="33"/>
      <c r="F59" s="33"/>
      <c r="G59" s="33"/>
      <c r="H59" s="33"/>
      <c r="I59" s="33"/>
      <c r="J59" s="33"/>
      <c r="K59" s="33"/>
      <c r="L59" s="33"/>
    </row>
    <row r="60" spans="3:32">
      <c r="C60" s="5"/>
      <c r="D60" s="33"/>
      <c r="E60" s="33"/>
      <c r="F60" s="33"/>
      <c r="G60" s="33"/>
      <c r="H60" s="33"/>
      <c r="I60" s="33"/>
      <c r="J60" s="33"/>
      <c r="K60" s="33"/>
      <c r="L60" s="33"/>
    </row>
    <row r="61" spans="3:32">
      <c r="C61" s="5"/>
      <c r="D61" s="33"/>
      <c r="E61" s="33"/>
      <c r="F61" s="33"/>
      <c r="G61" s="33"/>
      <c r="H61" s="33"/>
      <c r="I61" s="33"/>
      <c r="J61" s="33"/>
      <c r="K61" s="33"/>
      <c r="L61" s="33"/>
    </row>
    <row r="62" spans="3:32">
      <c r="C62" s="63"/>
      <c r="D62" s="33"/>
      <c r="E62" s="33"/>
      <c r="F62" s="33"/>
      <c r="G62" s="33"/>
      <c r="H62" s="33"/>
      <c r="I62" s="33"/>
      <c r="J62" s="33"/>
      <c r="K62" s="33"/>
      <c r="L62" s="33"/>
    </row>
    <row r="63" spans="3:32">
      <c r="C63" s="63"/>
      <c r="D63" s="33"/>
      <c r="E63" s="33"/>
      <c r="F63" s="33"/>
      <c r="G63" s="33"/>
      <c r="H63" s="33"/>
      <c r="I63" s="33"/>
      <c r="J63" s="33"/>
      <c r="K63" s="33"/>
      <c r="L63" s="33"/>
    </row>
  </sheetData>
  <autoFilter ref="A14:AF48"/>
  <mergeCells count="14">
    <mergeCell ref="D13:E13"/>
    <mergeCell ref="F13:G13"/>
    <mergeCell ref="D12:E12"/>
    <mergeCell ref="F12:G12"/>
    <mergeCell ref="H12:I12"/>
    <mergeCell ref="J12:L12"/>
    <mergeCell ref="H13:I13"/>
    <mergeCell ref="J13:L13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dem26</vt:lpstr>
      <vt:lpstr>'dem26'!np</vt:lpstr>
      <vt:lpstr>'dem26'!Print_Area</vt:lpstr>
      <vt:lpstr>'dem26'!Print_Titles</vt:lpstr>
      <vt:lpstr>'dem26'!revise</vt:lpstr>
      <vt:lpstr>'dem26'!sgs</vt:lpstr>
      <vt:lpstr>'dem26'!summary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2015-07-23T07:43:02Z</cp:lastPrinted>
  <dcterms:created xsi:type="dcterms:W3CDTF">2004-06-02T16:21:55Z</dcterms:created>
  <dcterms:modified xsi:type="dcterms:W3CDTF">2015-07-29T05:36:55Z</dcterms:modified>
</cp:coreProperties>
</file>