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60" windowHeight="7230"/>
  </bookViews>
  <sheets>
    <sheet name="Revenue Account Receipts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D" localSheetId="0" hidden="1">[1]dem18!#REF!</definedName>
    <definedName name="__123Graph_D" hidden="1">[2]dem18!#REF!</definedName>
    <definedName name="_xlnm._FilterDatabase" localSheetId="0" hidden="1">'Revenue Account Receipts'!$A$3:$G$91</definedName>
    <definedName name="_rec1" localSheetId="0">[3]Dem1!#REF!</definedName>
    <definedName name="_rec1">[4]Dem1!#REF!</definedName>
    <definedName name="_Regression_Int" localSheetId="0" hidden="1">1</definedName>
    <definedName name="ahcap" localSheetId="0">[5]dem2!$D$563:$L$563</definedName>
    <definedName name="ahcap">[6]dem2!$D$563:$L$563</definedName>
    <definedName name="censusrec" localSheetId="0">[3]Dem1!$D$253:$L$253</definedName>
    <definedName name="censusrec">[4]Dem1!$D$253:$L$253</definedName>
    <definedName name="charged" localSheetId="0">[3]Dem1!$E$7:$G$7</definedName>
    <definedName name="charged">[4]Dem1!$E$7:$G$7</definedName>
    <definedName name="da" localSheetId="0">[3]Dem1!$D$130:$L$130</definedName>
    <definedName name="da">[4]Dem1!$D$130:$L$130</definedName>
    <definedName name="ee" localSheetId="0">[3]Dem1!$D$359:$L$359</definedName>
    <definedName name="ee">[4]Dem1!$D$359:$L$359</definedName>
    <definedName name="fishcap" localSheetId="0">[5]dem2!$D$574:$L$574</definedName>
    <definedName name="fishcap">[6]dem2!$D$574:$L$574</definedName>
    <definedName name="Fishrev" localSheetId="0">[5]dem2!$D$492:$L$492</definedName>
    <definedName name="Fishrev">[6]dem2!$D$492:$L$492</definedName>
    <definedName name="fwl" localSheetId="0">[3]Dem1!$D$313:$L$313</definedName>
    <definedName name="fwl">[4]Dem1!$D$313:$L$313</definedName>
    <definedName name="fwlcap" localSheetId="0">[3]Dem1!$D$387:$L$387</definedName>
    <definedName name="fwlcap">[4]Dem1!$D$387:$L$387</definedName>
    <definedName name="fwlrec" localSheetId="0">[3]Dem1!$D$393:$L$393</definedName>
    <definedName name="fwlrec">[4]Dem1!$D$393:$L$393</definedName>
    <definedName name="housing" localSheetId="0">#REF!</definedName>
    <definedName name="housing">#REF!</definedName>
    <definedName name="housingcap" localSheetId="0">#REF!</definedName>
    <definedName name="housingcap">#REF!</definedName>
    <definedName name="justice" localSheetId="0">[3]Dem1!$D$103:$L$103</definedName>
    <definedName name="justice">[4]Dem1!$D$103:$L$103</definedName>
    <definedName name="justicerec" localSheetId="0">#REF!</definedName>
    <definedName name="justicerec">#REF!</definedName>
    <definedName name="lr" localSheetId="0">[3]Dem1!$D$63:$L$63</definedName>
    <definedName name="lr">[4]Dem1!$D$63:$L$63</definedName>
    <definedName name="lrrec" localSheetId="0">[3]Dem1!#REF!</definedName>
    <definedName name="lrrec">[4]Dem1!#REF!</definedName>
    <definedName name="nc" localSheetId="0">[3]Dem1!$D$221:$L$221</definedName>
    <definedName name="nc">[4]Dem1!$D$221:$L$221</definedName>
    <definedName name="ncfund" localSheetId="0">[3]Dem1!#REF!</definedName>
    <definedName name="ncfund">[4]Dem1!#REF!</definedName>
    <definedName name="ncrec" localSheetId="0">[3]Dem1!$D$250:$L$250</definedName>
    <definedName name="ncrec">[4]Dem1!$D$250:$L$250</definedName>
    <definedName name="ncrec1" localSheetId="0">[3]Dem1!#REF!</definedName>
    <definedName name="ncrec1">[4]Dem1!#REF!</definedName>
    <definedName name="np" localSheetId="0">[3]Dem1!$K$389</definedName>
    <definedName name="np">[4]Dem1!$K$389</definedName>
    <definedName name="Nutrition" localSheetId="0">[5]dem2!$D$315:$L$315</definedName>
    <definedName name="Nutrition">[6]dem2!$D$315:$L$315</definedName>
    <definedName name="oges" localSheetId="0">#REF!</definedName>
    <definedName name="oges">#REF!</definedName>
    <definedName name="pension" localSheetId="0">[3]Dem1!$D$114:$L$114</definedName>
    <definedName name="pension">[4]Dem1!$D$114:$L$114</definedName>
    <definedName name="Print_Area_MI" localSheetId="0">'Revenue Account Receipts'!$C$2:$G$91</definedName>
    <definedName name="_xlnm.Print_Titles" localSheetId="0">'Revenue Account Receipts'!$3:$6</definedName>
    <definedName name="pw" localSheetId="0">#REF!</definedName>
    <definedName name="pw">#REF!</definedName>
    <definedName name="pwcap" localSheetId="0">[3]Dem1!#REF!</definedName>
    <definedName name="pwcap">[4]Dem1!#REF!</definedName>
    <definedName name="rec" localSheetId="0">[3]Dem1!#REF!</definedName>
    <definedName name="rec">[4]Dem1!#REF!</definedName>
    <definedName name="reform" localSheetId="0">[3]Dem1!$D$237:$L$237</definedName>
    <definedName name="reform">[4]Dem1!$D$237:$L$237</definedName>
    <definedName name="scst" localSheetId="0">[5]dem2!$D$162:$L$162</definedName>
    <definedName name="scst">[6]dem2!$D$162:$L$162</definedName>
    <definedName name="sgs" localSheetId="0">[3]Dem1!#REF!</definedName>
    <definedName name="sgs">[4]Dem1!#REF!</definedName>
    <definedName name="SocialSecurity" localSheetId="0">[5]dem2!$D$290:$L$290</definedName>
    <definedName name="SocialSecurity">[6]dem2!$D$290:$L$290</definedName>
    <definedName name="socialwelfare" localSheetId="0">[5]dem2!$D$356:$L$356</definedName>
    <definedName name="socialwelfare">[6]dem2!$D$356:$L$356</definedName>
    <definedName name="spfrd" localSheetId="0">[3]Dem1!$D$327:$L$327</definedName>
    <definedName name="spfrd">[4]Dem1!$D$327:$L$327</definedName>
    <definedName name="sss" localSheetId="0">[3]Dem1!#REF!</definedName>
    <definedName name="sss">[4]Dem1!#REF!</definedName>
    <definedName name="swc" localSheetId="0">[3]Dem1!$D$76:$L$76</definedName>
    <definedName name="swc">[4]Dem1!$D$76:$L$76</definedName>
    <definedName name="tax" localSheetId="0">#REF!</definedName>
    <definedName name="tax">#REF!</definedName>
    <definedName name="udhd" localSheetId="0">#REF!</definedName>
    <definedName name="udhd">#REF!</definedName>
    <definedName name="urbancap" localSheetId="0">#REF!</definedName>
    <definedName name="urbancap">#REF!</definedName>
    <definedName name="Voted" localSheetId="0">#REF!</definedName>
    <definedName name="Voted">#REF!</definedName>
    <definedName name="water" localSheetId="0">#REF!</definedName>
    <definedName name="water">#REF!</definedName>
    <definedName name="watercap" localSheetId="0">#REF!</definedName>
    <definedName name="watercap">#REF!</definedName>
    <definedName name="welfarecap" localSheetId="0">[5]dem2!$D$348:$L$348</definedName>
    <definedName name="welfarecap">[6]dem2!$D$348:$L$348</definedName>
    <definedName name="Z_11FD1431_802F_4CFD_97ED_05C17FC7D269_.wvu.PrintArea" localSheetId="0" hidden="1">'Revenue Account Receipts'!$A$2:$G$91</definedName>
    <definedName name="Z_11FD1431_802F_4CFD_97ED_05C17FC7D269_.wvu.PrintTitles" localSheetId="0" hidden="1">'Revenue Account Receipts'!$3:$6</definedName>
    <definedName name="Z_11FD1431_802F_4CFD_97ED_05C17FC7D269_.wvu.Rows" localSheetId="0" hidden="1">'Revenue Account Receipts'!$31:$31,'Revenue Account Receipts'!#REF!,'Revenue Account Receipts'!#REF!</definedName>
    <definedName name="Z_14720F08_5059_4238_A313_2B3391CE18C8_.wvu.Cols" localSheetId="0" hidden="1">'Revenue Account Receipts'!#REF!</definedName>
    <definedName name="Z_14720F08_5059_4238_A313_2B3391CE18C8_.wvu.PrintArea" localSheetId="0" hidden="1">'Revenue Account Receipts'!#REF!</definedName>
    <definedName name="Z_14720F08_5059_4238_A313_2B3391CE18C8_.wvu.PrintTitles" localSheetId="0" hidden="1">'Revenue Account Receipts'!#REF!</definedName>
    <definedName name="Z_14720F08_5059_4238_A313_2B3391CE18C8_.wvu.Rows" localSheetId="0" hidden="1">'Revenue Account Receipts'!$31:$31</definedName>
    <definedName name="Z_239EE218_578E_4317_BEED_14D5D7089E27_.wvu.PrintArea" localSheetId="0" hidden="1">'Revenue Account Receipts'!$A$2:$G$91</definedName>
    <definedName name="Z_26BBFD5E_9DBB_4634_ABB7_072E587FD228_.wvu.Cols" localSheetId="0" hidden="1">'Revenue Account Receipts'!#REF!</definedName>
    <definedName name="Z_26BBFD5E_9DBB_4634_ABB7_072E587FD228_.wvu.PrintArea" localSheetId="0" hidden="1">'Revenue Account Receipts'!#REF!</definedName>
    <definedName name="Z_26BBFD5E_9DBB_4634_ABB7_072E587FD228_.wvu.PrintTitles" localSheetId="0" hidden="1">'Revenue Account Receipts'!#REF!</definedName>
    <definedName name="Z_26BBFD5E_9DBB_4634_ABB7_072E587FD228_.wvu.Rows" localSheetId="0" hidden="1">'Revenue Account Receipts'!$31:$31</definedName>
    <definedName name="Z_302A3EA3_AE96_11D5_A646_0050BA3D7AFD_.wvu.PrintArea" localSheetId="0" hidden="1">'Revenue Account Receipts'!$A$2:$G$91</definedName>
    <definedName name="Z_36EEA6C1_2547_466F_BDC2_E22725C64733_.wvu.PrintArea" localSheetId="0" hidden="1">'Revenue Account Receipts'!$A$2:$G$91</definedName>
    <definedName name="Z_36EEA6C1_2547_466F_BDC2_E22725C64733_.wvu.PrintTitles" localSheetId="0" hidden="1">'Revenue Account Receipts'!$3:$6</definedName>
    <definedName name="Z_36EEA6C1_2547_466F_BDC2_E22725C64733_.wvu.Rows" localSheetId="0" hidden="1">'Revenue Account Receipts'!$31:$31,'Revenue Account Receipts'!#REF!,'Revenue Account Receipts'!#REF!</definedName>
    <definedName name="Z_5FB13CBF_C941_4DD4_8960_C299340D4147_.wvu.Cols" localSheetId="0" hidden="1">'Revenue Account Receipts'!#REF!</definedName>
    <definedName name="Z_5FB13CBF_C941_4DD4_8960_C299340D4147_.wvu.PrintArea" localSheetId="0" hidden="1">'Revenue Account Receipts'!#REF!</definedName>
    <definedName name="Z_5FB13CBF_C941_4DD4_8960_C299340D4147_.wvu.PrintTitles" localSheetId="0" hidden="1">'Revenue Account Receipts'!#REF!</definedName>
    <definedName name="Z_5FB13CBF_C941_4DD4_8960_C299340D4147_.wvu.Rows" localSheetId="0" hidden="1">'Revenue Account Receipts'!$31:$31</definedName>
    <definedName name="Z_7DB28DCE_97DD_4F6D_93F7_C8A48D05C8DC_.wvu.PrintArea" localSheetId="0" hidden="1">'Revenue Account Receipts'!#REF!</definedName>
    <definedName name="Z_7DB28DCE_97DD_4F6D_93F7_C8A48D05C8DC_.wvu.PrintTitles" localSheetId="0" hidden="1">'Revenue Account Receipts'!#REF!</definedName>
    <definedName name="Z_93EBE921_AE91_11D5_8685_004005726899_.wvu.PrintArea" localSheetId="0" hidden="1">'Revenue Account Receipts'!$A$2:$G$91</definedName>
    <definedName name="Z_C240563F_77D9_4F14_9714_FC3E2049A776_.wvu.Cols" localSheetId="0" hidden="1">'Revenue Account Receipts'!#REF!</definedName>
    <definedName name="Z_C240563F_77D9_4F14_9714_FC3E2049A776_.wvu.PrintArea" localSheetId="0" hidden="1">'Revenue Account Receipts'!#REF!</definedName>
    <definedName name="Z_C240563F_77D9_4F14_9714_FC3E2049A776_.wvu.PrintTitles" localSheetId="0" hidden="1">'Revenue Account Receipts'!#REF!</definedName>
    <definedName name="Z_C240563F_77D9_4F14_9714_FC3E2049A776_.wvu.Rows" localSheetId="0" hidden="1">'Revenue Account Receipts'!$31:$31</definedName>
    <definedName name="Z_D9D678AA_72FE_45EF_9135_283C850CCBA3_.wvu.Cols" localSheetId="0" hidden="1">'Revenue Account Receipts'!#REF!</definedName>
    <definedName name="Z_D9D678AA_72FE_45EF_9135_283C850CCBA3_.wvu.PrintArea" localSheetId="0" hidden="1">'Revenue Account Receipts'!#REF!</definedName>
    <definedName name="Z_D9D678AA_72FE_45EF_9135_283C850CCBA3_.wvu.PrintTitles" localSheetId="0" hidden="1">'Revenue Account Receipts'!#REF!</definedName>
    <definedName name="Z_D9D678AA_72FE_45EF_9135_283C850CCBA3_.wvu.Rows" localSheetId="0" hidden="1">'Revenue Account Receipts'!$31:$31</definedName>
    <definedName name="Z_DD42F915_0981_4827_A896_EC3FB7E37965_.wvu.PrintArea" localSheetId="0" hidden="1">'Revenue Account Receipts'!$A$2:$G$91</definedName>
    <definedName name="Z_DD42F915_0981_4827_A896_EC3FB7E37965_.wvu.PrintTitles" localSheetId="0" hidden="1">'Revenue Account Receipts'!$3:$6</definedName>
    <definedName name="Z_DD42F915_0981_4827_A896_EC3FB7E37965_.wvu.Rows" localSheetId="0" hidden="1">'Revenue Account Receipts'!$31:$31,'Revenue Account Receipts'!#REF!,'Revenue Account Receipts'!#REF!</definedName>
    <definedName name="Z_F2F2B1E0_7D19_43DE_8F94_297F3BF3254C_.wvu.PrintArea" localSheetId="0" hidden="1">'Revenue Account Receipts'!#REF!</definedName>
    <definedName name="Z_F2F2B1E0_7D19_43DE_8F94_297F3BF3254C_.wvu.PrintTitles" localSheetId="0" hidden="1">'Revenue Account Receipts'!#REF!</definedName>
    <definedName name="Z_F2F2B1E0_7D19_43DE_8F94_297F3BF3254C_.wvu.Rows" localSheetId="0" hidden="1">'Revenue Account Receipts'!$31:$31,'Revenue Account Receipts'!#REF!,'Revenue Account Receipts'!#REF!</definedName>
    <definedName name="Z_F8ADACC1_164E_11D6_B603_000021DAEEA2_.wvu.PrintArea" localSheetId="0" hidden="1">'Revenue Account Receipts'!$A$2:$G$91</definedName>
  </definedNames>
  <calcPr calcId="125725"/>
</workbook>
</file>

<file path=xl/calcChain.xml><?xml version="1.0" encoding="utf-8"?>
<calcChain xmlns="http://schemas.openxmlformats.org/spreadsheetml/2006/main">
  <c r="D13" i="19"/>
  <c r="E13"/>
  <c r="F13"/>
  <c r="G13"/>
  <c r="D19"/>
  <c r="E19"/>
  <c r="F19"/>
  <c r="G19"/>
  <c r="E29"/>
  <c r="G29"/>
  <c r="F36"/>
  <c r="G36"/>
  <c r="G88"/>
  <c r="F88"/>
  <c r="E88"/>
  <c r="D88"/>
  <c r="G81"/>
  <c r="F81"/>
  <c r="E81"/>
  <c r="D81"/>
  <c r="G60"/>
  <c r="F60"/>
  <c r="E60"/>
  <c r="D60"/>
  <c r="G48"/>
  <c r="F48"/>
  <c r="E48"/>
  <c r="D48"/>
  <c r="E36"/>
  <c r="D36"/>
  <c r="F29"/>
  <c r="D29"/>
  <c r="E30" l="1"/>
  <c r="G30"/>
  <c r="F30"/>
  <c r="F82"/>
  <c r="F83" s="1"/>
  <c r="E82"/>
  <c r="E83" s="1"/>
  <c r="E84" s="1"/>
  <c r="E89" s="1"/>
  <c r="D30"/>
  <c r="D82"/>
  <c r="D83" s="1"/>
  <c r="G82"/>
  <c r="G83" s="1"/>
  <c r="D84" l="1"/>
  <c r="D89" s="1"/>
  <c r="G84"/>
  <c r="G89" s="1"/>
  <c r="F84"/>
  <c r="F89" s="1"/>
</calcChain>
</file>

<file path=xl/sharedStrings.xml><?xml version="1.0" encoding="utf-8"?>
<sst xmlns="http://schemas.openxmlformats.org/spreadsheetml/2006/main" count="118" uniqueCount="83">
  <si>
    <t>STATEMENT  I - CONSOLIDATED FUND OF SIKKIM- REVENUE ACCOUNT- RECEIPTS</t>
  </si>
  <si>
    <t xml:space="preserve"> (In Thousands of Rupees)</t>
  </si>
  <si>
    <t>Head of Accounts</t>
  </si>
  <si>
    <t>Budget 
Estimate 
2014-15</t>
  </si>
  <si>
    <t>A</t>
  </si>
  <si>
    <t>TAX REVENUE</t>
  </si>
  <si>
    <t>(a)</t>
  </si>
  <si>
    <t>Taxes on Income and Expenditure</t>
  </si>
  <si>
    <t>Corporation Tax</t>
  </si>
  <si>
    <t xml:space="preserve">Taxes on Income other than Corporation Tax </t>
  </si>
  <si>
    <t>Other Taxes on Income and 
Expenditure</t>
  </si>
  <si>
    <t>Total</t>
  </si>
  <si>
    <t>(b)</t>
  </si>
  <si>
    <t>Taxes on property and capital 
Transactions</t>
  </si>
  <si>
    <t>Land Revenue</t>
  </si>
  <si>
    <t>Stamps and Registration Fees</t>
  </si>
  <si>
    <t>Taxes on Wealth</t>
  </si>
  <si>
    <t>(c)</t>
  </si>
  <si>
    <t>Taxes on Commodities and Services</t>
  </si>
  <si>
    <t>Union Excise Duties</t>
  </si>
  <si>
    <t>State Excise</t>
  </si>
  <si>
    <t>Taxes on Sales, Trade etc.</t>
  </si>
  <si>
    <t>Taxes on Vehicles</t>
  </si>
  <si>
    <t>Other Taxes and Duties on Commodities 
and Services</t>
  </si>
  <si>
    <t>B</t>
  </si>
  <si>
    <t>NON-TAX REVENUE</t>
  </si>
  <si>
    <t>Interest Receipts, Dividends and Profits</t>
  </si>
  <si>
    <t>Interest Receipts</t>
  </si>
  <si>
    <t>Dividends and profits</t>
  </si>
  <si>
    <t xml:space="preserve"> (c)</t>
  </si>
  <si>
    <t>OTHER NON-TAX REVENUE</t>
  </si>
  <si>
    <t xml:space="preserve"> (i)</t>
  </si>
  <si>
    <t>General Services</t>
  </si>
  <si>
    <t>Public Service Commission</t>
  </si>
  <si>
    <t>Police</t>
  </si>
  <si>
    <t>Jails</t>
  </si>
  <si>
    <t>Stationery and Printing</t>
  </si>
  <si>
    <t>Public Works</t>
  </si>
  <si>
    <t>Other Administrative Services</t>
  </si>
  <si>
    <t>Contributions and Recoveries towards Pension and Other 
Retirement Benefits</t>
  </si>
  <si>
    <t>Misc. General Services</t>
  </si>
  <si>
    <t>(ii)</t>
  </si>
  <si>
    <t>Social Services</t>
  </si>
  <si>
    <t>Education, Sports, Art &amp; Culture</t>
  </si>
  <si>
    <t>Medical and Public Health</t>
  </si>
  <si>
    <t>Water Supply and Sanitation</t>
  </si>
  <si>
    <t>Housing</t>
  </si>
  <si>
    <t>Urban Development</t>
  </si>
  <si>
    <t>Information and Publicity</t>
  </si>
  <si>
    <t>Labour and Employment</t>
  </si>
  <si>
    <t>Social Security &amp; Welfare</t>
  </si>
  <si>
    <t>Other Social Services</t>
  </si>
  <si>
    <t>(iii)</t>
  </si>
  <si>
    <t>Economic Services</t>
  </si>
  <si>
    <t>Crop Husbandry</t>
  </si>
  <si>
    <t>Animal Husbandry</t>
  </si>
  <si>
    <t>Dairy Development</t>
  </si>
  <si>
    <t>Fisheries</t>
  </si>
  <si>
    <t>Forestry and Wild Life</t>
  </si>
  <si>
    <t>Plantation</t>
  </si>
  <si>
    <t>Food Storage and Ware Housing</t>
  </si>
  <si>
    <t>Co-operation</t>
  </si>
  <si>
    <t>Other Rural Development Programme</t>
  </si>
  <si>
    <t>Minor Irrigation</t>
  </si>
  <si>
    <t>Power</t>
  </si>
  <si>
    <t>Village and Small Industries</t>
  </si>
  <si>
    <t>Industries</t>
  </si>
  <si>
    <t>Non-Ferrous Mining &amp; Metallurgical Industries</t>
  </si>
  <si>
    <t>Roads and Bridges</t>
  </si>
  <si>
    <t>Road Transport</t>
  </si>
  <si>
    <t>Tourism</t>
  </si>
  <si>
    <t>Other General Economic Services</t>
  </si>
  <si>
    <t>(A+B)</t>
  </si>
  <si>
    <t>Tax and Non-Tax Revenue</t>
  </si>
  <si>
    <t>C</t>
  </si>
  <si>
    <t>GRANTS-IN -AID AND CONTRIBUTIONS</t>
  </si>
  <si>
    <t>Grants-in-aid from Central Government</t>
  </si>
  <si>
    <t>REVENUE RECEIPTS</t>
  </si>
  <si>
    <t>Actuals  
2013-14</t>
  </si>
  <si>
    <t>Revised 
Estimate 
2014-15</t>
  </si>
  <si>
    <t>Budget 
Estimate 
2015-16</t>
  </si>
  <si>
    <t>Customs</t>
  </si>
  <si>
    <t>Service Tax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</si>
</sst>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_)"/>
    <numFmt numFmtId="165" formatCode="00##"/>
    <numFmt numFmtId="166" formatCode="_-* #,##0.00\ _k_r_-;\-* #,##0.00\ _k_r_-;_-* &quot;-&quot;??\ _k_r_-;_-@_-"/>
    <numFmt numFmtId="167" formatCode="0###"/>
  </numFmts>
  <fonts count="10">
    <font>
      <sz val="10"/>
      <name val="Courier"/>
      <family val="3"/>
    </font>
    <font>
      <sz val="10"/>
      <name val="Courier"/>
      <family val="3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6" fontId="7" fillId="0" borderId="0" applyFont="0" applyFill="0" applyBorder="0" applyAlignment="0" applyProtection="0"/>
    <xf numFmtId="164" fontId="1" fillId="0" borderId="0"/>
    <xf numFmtId="0" fontId="1" fillId="0" borderId="0"/>
    <xf numFmtId="0" fontId="8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quotePrefix="1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 vertical="top"/>
    </xf>
    <xf numFmtId="0" fontId="6" fillId="0" borderId="0" xfId="0" applyFont="1" applyFill="1" applyAlignment="1" applyProtection="1">
      <alignment horizontal="left" vertical="top" wrapText="1"/>
    </xf>
    <xf numFmtId="3" fontId="2" fillId="0" borderId="0" xfId="0" applyNumberFormat="1" applyFont="1" applyFill="1" applyAlignment="1" applyProtection="1">
      <alignment horizontal="right"/>
    </xf>
    <xf numFmtId="1" fontId="2" fillId="0" borderId="0" xfId="0" applyNumberFormat="1" applyFont="1" applyFill="1" applyAlignment="1" applyProtection="1">
      <alignment vertical="top"/>
    </xf>
    <xf numFmtId="165" fontId="6" fillId="0" borderId="0" xfId="2" applyNumberFormat="1" applyFont="1" applyFill="1" applyAlignment="1" applyProtection="1">
      <alignment horizontal="right" vertical="top"/>
    </xf>
    <xf numFmtId="1" fontId="2" fillId="0" borderId="0" xfId="2" applyNumberFormat="1" applyFont="1" applyFill="1" applyAlignment="1" applyProtection="1">
      <alignment horizontal="left" vertical="top" wrapText="1"/>
    </xf>
    <xf numFmtId="1" fontId="2" fillId="0" borderId="0" xfId="0" applyNumberFormat="1" applyFont="1" applyFill="1" applyAlignment="1" applyProtection="1">
      <alignment horizontal="right"/>
    </xf>
    <xf numFmtId="165" fontId="6" fillId="0" borderId="0" xfId="0" applyNumberFormat="1" applyFont="1" applyFill="1" applyAlignment="1" applyProtection="1">
      <alignment horizontal="right" vertical="top"/>
    </xf>
    <xf numFmtId="1" fontId="2" fillId="0" borderId="0" xfId="0" applyNumberFormat="1" applyFont="1" applyFill="1" applyAlignment="1" applyProtection="1">
      <alignment horizontal="left" vertical="top" wrapText="1"/>
    </xf>
    <xf numFmtId="1" fontId="2" fillId="0" borderId="0" xfId="2" applyNumberFormat="1" applyFont="1" applyFill="1" applyAlignment="1" applyProtection="1">
      <alignment vertical="top" wrapText="1"/>
    </xf>
    <xf numFmtId="1" fontId="6" fillId="0" borderId="0" xfId="0" applyNumberFormat="1" applyFont="1" applyFill="1" applyAlignment="1" applyProtection="1">
      <alignment horizontal="right" vertical="top"/>
    </xf>
    <xf numFmtId="1" fontId="6" fillId="0" borderId="0" xfId="0" applyNumberFormat="1" applyFont="1" applyFill="1" applyAlignment="1" applyProtection="1">
      <alignment horizontal="left" vertical="top" wrapText="1"/>
    </xf>
    <xf numFmtId="1" fontId="2" fillId="0" borderId="3" xfId="0" applyNumberFormat="1" applyFont="1" applyFill="1" applyBorder="1" applyAlignment="1" applyProtection="1">
      <alignment horizontal="right"/>
    </xf>
    <xf numFmtId="1" fontId="2" fillId="0" borderId="0" xfId="0" applyNumberFormat="1" applyFont="1" applyFill="1" applyAlignment="1" applyProtection="1">
      <alignment horizontal="right" vertical="top"/>
    </xf>
    <xf numFmtId="1" fontId="2" fillId="0" borderId="0" xfId="0" applyNumberFormat="1" applyFont="1" applyFill="1" applyBorder="1" applyAlignment="1" applyProtection="1">
      <alignment horizontal="right"/>
    </xf>
    <xf numFmtId="1" fontId="6" fillId="0" borderId="0" xfId="0" quotePrefix="1" applyNumberFormat="1" applyFont="1" applyFill="1" applyAlignment="1" applyProtection="1">
      <alignment horizontal="right" vertical="top"/>
    </xf>
    <xf numFmtId="1" fontId="2" fillId="0" borderId="4" xfId="0" applyNumberFormat="1" applyFont="1" applyFill="1" applyBorder="1" applyAlignment="1" applyProtection="1">
      <alignment vertical="top"/>
    </xf>
    <xf numFmtId="1" fontId="6" fillId="0" borderId="4" xfId="0" applyNumberFormat="1" applyFont="1" applyFill="1" applyBorder="1" applyAlignment="1" applyProtection="1">
      <alignment horizontal="right" vertical="top"/>
    </xf>
    <xf numFmtId="1" fontId="6" fillId="0" borderId="4" xfId="0" applyNumberFormat="1" applyFont="1" applyFill="1" applyBorder="1" applyAlignment="1" applyProtection="1">
      <alignment horizontal="left" vertical="top" wrapText="1"/>
    </xf>
    <xf numFmtId="1" fontId="6" fillId="0" borderId="0" xfId="0" applyNumberFormat="1" applyFont="1" applyFill="1" applyAlignment="1" applyProtection="1">
      <alignment vertical="top" wrapText="1"/>
    </xf>
    <xf numFmtId="1" fontId="2" fillId="0" borderId="0" xfId="0" applyNumberFormat="1" applyFont="1" applyFill="1" applyAlignment="1" applyProtection="1">
      <alignment vertical="top" wrapText="1"/>
    </xf>
    <xf numFmtId="1" fontId="6" fillId="0" borderId="0" xfId="0" applyNumberFormat="1" applyFont="1" applyFill="1" applyAlignment="1" applyProtection="1">
      <alignment vertical="top"/>
    </xf>
    <xf numFmtId="1" fontId="2" fillId="0" borderId="0" xfId="0" applyNumberFormat="1" applyFont="1" applyFill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vertical="top"/>
    </xf>
    <xf numFmtId="1" fontId="6" fillId="0" borderId="0" xfId="0" applyNumberFormat="1" applyFont="1" applyFill="1" applyBorder="1" applyAlignment="1" applyProtection="1">
      <alignment horizontal="right" vertical="top"/>
    </xf>
    <xf numFmtId="1" fontId="6" fillId="0" borderId="0" xfId="0" applyNumberFormat="1" applyFont="1" applyFill="1" applyBorder="1" applyAlignment="1" applyProtection="1">
      <alignment horizontal="left" vertical="top"/>
    </xf>
    <xf numFmtId="167" fontId="6" fillId="0" borderId="0" xfId="0" applyNumberFormat="1" applyFont="1" applyFill="1" applyAlignment="1" applyProtection="1">
      <alignment horizontal="right" vertical="top"/>
    </xf>
    <xf numFmtId="167" fontId="6" fillId="0" borderId="0" xfId="2" applyNumberFormat="1" applyFont="1" applyFill="1" applyAlignment="1" applyProtection="1">
      <alignment horizontal="right" vertical="top"/>
    </xf>
    <xf numFmtId="167" fontId="6" fillId="0" borderId="0" xfId="0" applyNumberFormat="1" applyFont="1" applyFill="1" applyBorder="1" applyAlignment="1" applyProtection="1">
      <alignment horizontal="right" vertical="top"/>
    </xf>
    <xf numFmtId="1" fontId="2" fillId="0" borderId="0" xfId="0" applyNumberFormat="1" applyFont="1" applyFill="1" applyBorder="1" applyAlignment="1" applyProtection="1">
      <alignment horizontal="left" vertical="top" wrapText="1"/>
    </xf>
    <xf numFmtId="1" fontId="2" fillId="0" borderId="0" xfId="0" applyNumberFormat="1" applyFont="1" applyFill="1" applyBorder="1" applyAlignment="1" applyProtection="1">
      <alignment horizontal="right" vertical="top"/>
    </xf>
    <xf numFmtId="1" fontId="6" fillId="0" borderId="0" xfId="0" applyNumberFormat="1" applyFont="1" applyFill="1" applyBorder="1" applyAlignment="1" applyProtection="1">
      <alignment horizontal="left" vertical="top" wrapText="1"/>
    </xf>
    <xf numFmtId="165" fontId="6" fillId="0" borderId="0" xfId="2" applyNumberFormat="1" applyFont="1" applyFill="1" applyBorder="1" applyAlignment="1" applyProtection="1">
      <alignment horizontal="right" vertical="top" wrapText="1"/>
    </xf>
    <xf numFmtId="0" fontId="2" fillId="0" borderId="0" xfId="2" applyNumberFormat="1" applyFont="1" applyFill="1" applyBorder="1" applyAlignment="1" applyProtection="1">
      <alignment horizontal="left" vertical="top" wrapText="1"/>
    </xf>
    <xf numFmtId="1" fontId="6" fillId="0" borderId="0" xfId="0" quotePrefix="1" applyNumberFormat="1" applyFont="1" applyFill="1" applyBorder="1" applyAlignment="1" applyProtection="1">
      <alignment horizontal="right" vertical="top"/>
    </xf>
    <xf numFmtId="1" fontId="2" fillId="0" borderId="1" xfId="0" applyNumberFormat="1" applyFont="1" applyFill="1" applyBorder="1" applyAlignment="1" applyProtection="1">
      <alignment vertical="top"/>
    </xf>
    <xf numFmtId="1" fontId="2" fillId="0" borderId="1" xfId="0" applyNumberFormat="1" applyFont="1" applyFill="1" applyBorder="1" applyAlignment="1" applyProtection="1">
      <alignment horizontal="right" vertical="top"/>
    </xf>
    <xf numFmtId="1" fontId="6" fillId="0" borderId="1" xfId="0" applyNumberFormat="1" applyFont="1" applyFill="1" applyBorder="1" applyAlignment="1" applyProtection="1">
      <alignment horizontal="left" vertical="top" wrapText="1"/>
    </xf>
    <xf numFmtId="1" fontId="2" fillId="0" borderId="5" xfId="0" applyNumberFormat="1" applyFont="1" applyFill="1" applyBorder="1" applyAlignment="1" applyProtection="1">
      <alignment horizontal="right"/>
    </xf>
    <xf numFmtId="1" fontId="2" fillId="0" borderId="0" xfId="0" applyNumberFormat="1" applyFont="1" applyFill="1" applyAlignment="1" applyProtection="1">
      <alignment horizontal="right" vertical="center"/>
    </xf>
    <xf numFmtId="166" fontId="2" fillId="0" borderId="0" xfId="1" applyFont="1" applyFill="1" applyAlignment="1" applyProtection="1">
      <alignment horizontal="right" wrapText="1"/>
    </xf>
    <xf numFmtId="3" fontId="2" fillId="0" borderId="0" xfId="0" applyNumberFormat="1" applyFont="1" applyFill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1" fontId="9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</cellXfs>
  <cellStyles count="6">
    <cellStyle name="Comma" xfId="1" builtinId="3"/>
    <cellStyle name="Comma 2" xfId="5"/>
    <cellStyle name="Normal" xfId="0" builtinId="0"/>
    <cellStyle name="Normal 2" xfId="3"/>
    <cellStyle name="Normal 3" xfId="4"/>
    <cellStyle name="Normal_RECEIP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$Budget%20documents$/$Budgets%202002%20onward$/$Bud2014$/Dem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$Budget%20documents$/$Budgets%202002%20onward$/$Bud2014$/Dem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$Budget%20documents$/$Budgets%202002%20onward$/$Bud2014$/Dem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>
        <row r="9">
          <cell r="E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>
        <row r="9">
          <cell r="E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m1"/>
      <sheetName val="DEMAND1"/>
      <sheetName val="Sheet1"/>
      <sheetName val="Sheet2"/>
      <sheetName val="Sheet3"/>
      <sheetName val="#REF"/>
      <sheetName val="dem9"/>
      <sheetName val="d"/>
      <sheetName val="de"/>
      <sheetName val="dem"/>
      <sheetName val="dem20"/>
      <sheetName val="dem31"/>
      <sheetName val="dem381"/>
      <sheetName val="dem38"/>
      <sheetName val="dem41"/>
      <sheetName val="dem14"/>
      <sheetName val="dem43"/>
    </sheetNames>
    <sheetDataSet>
      <sheetData sheetId="0">
        <row r="7">
          <cell r="E7">
            <v>2435</v>
          </cell>
          <cell r="F7" t="str">
            <v>Other Agricultural Programmes</v>
          </cell>
        </row>
        <row r="76">
          <cell r="D76">
            <v>1404</v>
          </cell>
          <cell r="E76">
            <v>16966</v>
          </cell>
          <cell r="F76">
            <v>1880</v>
          </cell>
          <cell r="G76">
            <v>22953</v>
          </cell>
          <cell r="H76">
            <v>0</v>
          </cell>
          <cell r="I76">
            <v>0</v>
          </cell>
          <cell r="J76">
            <v>0</v>
          </cell>
          <cell r="K76">
            <v>10596</v>
          </cell>
          <cell r="L76">
            <v>10596</v>
          </cell>
        </row>
        <row r="103">
          <cell r="E103">
            <v>18</v>
          </cell>
          <cell r="F103">
            <v>0</v>
          </cell>
          <cell r="G103">
            <v>20</v>
          </cell>
          <cell r="H103">
            <v>0</v>
          </cell>
          <cell r="I103">
            <v>0</v>
          </cell>
          <cell r="J103">
            <v>0</v>
          </cell>
          <cell r="K103">
            <v>20</v>
          </cell>
          <cell r="L103">
            <v>20</v>
          </cell>
        </row>
        <row r="130">
          <cell r="D130">
            <v>0</v>
          </cell>
          <cell r="E130">
            <v>0</v>
          </cell>
          <cell r="F130">
            <v>105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237">
          <cell r="D237">
            <v>4884</v>
          </cell>
          <cell r="E237">
            <v>0</v>
          </cell>
          <cell r="F237">
            <v>670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53">
          <cell r="D253">
            <v>78711</v>
          </cell>
          <cell r="E253">
            <v>140604</v>
          </cell>
          <cell r="F253">
            <v>88047</v>
          </cell>
          <cell r="G253">
            <v>161618</v>
          </cell>
          <cell r="H253">
            <v>6754</v>
          </cell>
          <cell r="I253">
            <v>0</v>
          </cell>
          <cell r="J253">
            <v>0</v>
          </cell>
          <cell r="K253">
            <v>187643</v>
          </cell>
          <cell r="L253">
            <v>187643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m1"/>
      <sheetName val="DEMAND1"/>
      <sheetName val="Sheet1"/>
      <sheetName val="Sheet2"/>
      <sheetName val="Sheet3"/>
      <sheetName val="#REF"/>
      <sheetName val="dem9"/>
      <sheetName val="d"/>
      <sheetName val="de"/>
      <sheetName val="dem"/>
      <sheetName val="dem20"/>
      <sheetName val="dem31"/>
      <sheetName val="dem381"/>
      <sheetName val="dem38"/>
      <sheetName val="dem41"/>
      <sheetName val="dem14"/>
      <sheetName val="dem43"/>
    </sheetNames>
    <sheetDataSet>
      <sheetData sheetId="0">
        <row r="7">
          <cell r="E7">
            <v>2435</v>
          </cell>
          <cell r="F7" t="str">
            <v>Other Agricultural Programmes</v>
          </cell>
        </row>
        <row r="76">
          <cell r="D76">
            <v>1404</v>
          </cell>
          <cell r="E76">
            <v>16966</v>
          </cell>
          <cell r="F76">
            <v>1880</v>
          </cell>
          <cell r="G76">
            <v>22953</v>
          </cell>
          <cell r="H76">
            <v>0</v>
          </cell>
          <cell r="I76">
            <v>0</v>
          </cell>
          <cell r="J76">
            <v>0</v>
          </cell>
          <cell r="K76">
            <v>10596</v>
          </cell>
          <cell r="L76">
            <v>10596</v>
          </cell>
        </row>
        <row r="103">
          <cell r="E103">
            <v>18</v>
          </cell>
          <cell r="F103">
            <v>0</v>
          </cell>
          <cell r="G103">
            <v>20</v>
          </cell>
          <cell r="H103">
            <v>0</v>
          </cell>
          <cell r="I103">
            <v>0</v>
          </cell>
          <cell r="J103">
            <v>0</v>
          </cell>
          <cell r="K103">
            <v>20</v>
          </cell>
          <cell r="L103">
            <v>20</v>
          </cell>
        </row>
        <row r="130">
          <cell r="D130">
            <v>0</v>
          </cell>
          <cell r="E130">
            <v>0</v>
          </cell>
          <cell r="F130">
            <v>105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237">
          <cell r="D237">
            <v>4884</v>
          </cell>
          <cell r="E237">
            <v>0</v>
          </cell>
          <cell r="F237">
            <v>670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53">
          <cell r="D253">
            <v>78711</v>
          </cell>
          <cell r="E253">
            <v>140604</v>
          </cell>
          <cell r="F253">
            <v>88047</v>
          </cell>
          <cell r="G253">
            <v>161618</v>
          </cell>
          <cell r="H253">
            <v>6754</v>
          </cell>
          <cell r="I253">
            <v>0</v>
          </cell>
          <cell r="J253">
            <v>0</v>
          </cell>
          <cell r="K253">
            <v>187643</v>
          </cell>
          <cell r="L253">
            <v>187643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m2"/>
      <sheetName val="Sheet1"/>
      <sheetName val="Sheet2"/>
      <sheetName val="Sheet3"/>
      <sheetName val="DEMAND2"/>
      <sheetName val="#REF"/>
      <sheetName val="dem1"/>
      <sheetName val="dem21"/>
      <sheetName val="dem15"/>
      <sheetName val="dem10"/>
      <sheetName val="dem4"/>
    </sheetNames>
    <sheetDataSet>
      <sheetData sheetId="0">
        <row r="12">
          <cell r="E12">
            <v>273697</v>
          </cell>
        </row>
        <row r="162">
          <cell r="E162">
            <v>0</v>
          </cell>
          <cell r="F162">
            <v>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290">
          <cell r="E290">
            <v>1638</v>
          </cell>
          <cell r="F290">
            <v>0</v>
          </cell>
          <cell r="G290">
            <v>1739</v>
          </cell>
          <cell r="H290">
            <v>0</v>
          </cell>
          <cell r="I290">
            <v>0</v>
          </cell>
          <cell r="J290">
            <v>0</v>
          </cell>
          <cell r="K290">
            <v>1140</v>
          </cell>
          <cell r="L290">
            <v>1140</v>
          </cell>
        </row>
        <row r="315">
          <cell r="E315">
            <v>1957</v>
          </cell>
          <cell r="F315">
            <v>0</v>
          </cell>
          <cell r="G315">
            <v>1924</v>
          </cell>
          <cell r="H315">
            <v>0</v>
          </cell>
          <cell r="I315">
            <v>0</v>
          </cell>
          <cell r="J315">
            <v>0</v>
          </cell>
          <cell r="K315">
            <v>4189</v>
          </cell>
          <cell r="L315">
            <v>4189</v>
          </cell>
        </row>
        <row r="348">
          <cell r="D348">
            <v>3059</v>
          </cell>
          <cell r="E348">
            <v>1983</v>
          </cell>
          <cell r="F348">
            <v>4414</v>
          </cell>
          <cell r="G348">
            <v>1995</v>
          </cell>
          <cell r="H348">
            <v>0</v>
          </cell>
          <cell r="I348">
            <v>0</v>
          </cell>
          <cell r="J348">
            <v>0</v>
          </cell>
          <cell r="K348">
            <v>2465</v>
          </cell>
          <cell r="L348">
            <v>2465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m2"/>
      <sheetName val="Sheet1"/>
      <sheetName val="Sheet2"/>
      <sheetName val="Sheet3"/>
      <sheetName val="DEMAND2"/>
      <sheetName val="#REF"/>
      <sheetName val="dem1"/>
      <sheetName val="dem21"/>
      <sheetName val="dem15"/>
      <sheetName val="dem10"/>
      <sheetName val="dem4"/>
    </sheetNames>
    <sheetDataSet>
      <sheetData sheetId="0">
        <row r="12">
          <cell r="E12">
            <v>273697</v>
          </cell>
        </row>
        <row r="162">
          <cell r="E162">
            <v>0</v>
          </cell>
          <cell r="F162">
            <v>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290">
          <cell r="E290">
            <v>1638</v>
          </cell>
          <cell r="F290">
            <v>0</v>
          </cell>
          <cell r="G290">
            <v>1739</v>
          </cell>
          <cell r="H290">
            <v>0</v>
          </cell>
          <cell r="I290">
            <v>0</v>
          </cell>
          <cell r="J290">
            <v>0</v>
          </cell>
          <cell r="K290">
            <v>1140</v>
          </cell>
          <cell r="L290">
            <v>1140</v>
          </cell>
        </row>
        <row r="315">
          <cell r="E315">
            <v>1957</v>
          </cell>
          <cell r="F315">
            <v>0</v>
          </cell>
          <cell r="G315">
            <v>1924</v>
          </cell>
          <cell r="H315">
            <v>0</v>
          </cell>
          <cell r="I315">
            <v>0</v>
          </cell>
          <cell r="J315">
            <v>0</v>
          </cell>
          <cell r="K315">
            <v>4189</v>
          </cell>
          <cell r="L315">
            <v>4189</v>
          </cell>
        </row>
        <row r="348">
          <cell r="D348">
            <v>3059</v>
          </cell>
          <cell r="E348">
            <v>1983</v>
          </cell>
          <cell r="F348">
            <v>4414</v>
          </cell>
          <cell r="G348">
            <v>1995</v>
          </cell>
          <cell r="H348">
            <v>0</v>
          </cell>
          <cell r="I348">
            <v>0</v>
          </cell>
          <cell r="J348">
            <v>0</v>
          </cell>
          <cell r="K348">
            <v>2465</v>
          </cell>
          <cell r="L348">
            <v>2465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transitionEntry="1" codeName="Sheet3"/>
  <dimension ref="A1:G91"/>
  <sheetViews>
    <sheetView tabSelected="1" view="pageBreakPreview" zoomScaleNormal="115" zoomScaleSheetLayoutView="100" workbookViewId="0">
      <selection activeCell="C42" sqref="C42"/>
    </sheetView>
  </sheetViews>
  <sheetFormatPr defaultColWidth="8.875" defaultRowHeight="12.75"/>
  <cols>
    <col min="1" max="1" width="4.875" style="1" bestFit="1" customWidth="1"/>
    <col min="2" max="2" width="6" style="2" bestFit="1" customWidth="1"/>
    <col min="3" max="3" width="41.625" style="1" customWidth="1"/>
    <col min="4" max="7" width="17.625" style="53" customWidth="1"/>
    <col min="8" max="16384" width="8.875" style="3"/>
  </cols>
  <sheetData>
    <row r="1" spans="1:7" ht="18" customHeight="1"/>
    <row r="2" spans="1:7" ht="20.25" customHeight="1">
      <c r="A2" s="56" t="s">
        <v>0</v>
      </c>
      <c r="B2" s="56"/>
      <c r="C2" s="56"/>
      <c r="D2" s="56"/>
      <c r="E2" s="56"/>
      <c r="F2" s="56"/>
      <c r="G2" s="56"/>
    </row>
    <row r="3" spans="1:7" ht="14.25" thickBot="1">
      <c r="A3" s="4"/>
      <c r="B3" s="5"/>
      <c r="C3" s="4"/>
      <c r="D3" s="54"/>
      <c r="E3" s="54"/>
      <c r="F3" s="6"/>
      <c r="G3" s="7" t="s">
        <v>1</v>
      </c>
    </row>
    <row r="4" spans="1:7" ht="15" customHeight="1" thickTop="1">
      <c r="A4" s="57" t="s">
        <v>2</v>
      </c>
      <c r="B4" s="57"/>
      <c r="C4" s="57"/>
      <c r="D4" s="60" t="s">
        <v>78</v>
      </c>
      <c r="E4" s="60" t="s">
        <v>3</v>
      </c>
      <c r="F4" s="60" t="s">
        <v>79</v>
      </c>
      <c r="G4" s="60" t="s">
        <v>80</v>
      </c>
    </row>
    <row r="5" spans="1:7" ht="15" customHeight="1">
      <c r="A5" s="58"/>
      <c r="B5" s="58"/>
      <c r="C5" s="58"/>
      <c r="D5" s="61"/>
      <c r="E5" s="61"/>
      <c r="F5" s="61"/>
      <c r="G5" s="61"/>
    </row>
    <row r="6" spans="1:7" ht="15" customHeight="1" thickBot="1">
      <c r="A6" s="59"/>
      <c r="B6" s="59"/>
      <c r="C6" s="59"/>
      <c r="D6" s="62"/>
      <c r="E6" s="62"/>
      <c r="F6" s="62"/>
      <c r="G6" s="62"/>
    </row>
    <row r="7" spans="1:7" ht="13.5" thickTop="1">
      <c r="A7" s="8"/>
      <c r="B7" s="9"/>
      <c r="C7" s="8"/>
      <c r="D7" s="10"/>
      <c r="E7" s="10"/>
      <c r="F7" s="10"/>
      <c r="G7" s="11"/>
    </row>
    <row r="8" spans="1:7" ht="15.95" customHeight="1">
      <c r="B8" s="12" t="s">
        <v>4</v>
      </c>
      <c r="C8" s="13" t="s">
        <v>5</v>
      </c>
      <c r="D8" s="14"/>
      <c r="E8" s="14"/>
      <c r="F8" s="14"/>
      <c r="G8" s="14"/>
    </row>
    <row r="9" spans="1:7" ht="15.95" customHeight="1">
      <c r="B9" s="12" t="s">
        <v>6</v>
      </c>
      <c r="C9" s="13" t="s">
        <v>7</v>
      </c>
      <c r="D9" s="14"/>
      <c r="E9" s="14"/>
      <c r="F9" s="14"/>
      <c r="G9" s="14"/>
    </row>
    <row r="10" spans="1:7" ht="15.95" customHeight="1">
      <c r="A10" s="15"/>
      <c r="B10" s="16">
        <v>20</v>
      </c>
      <c r="C10" s="17" t="s">
        <v>8</v>
      </c>
      <c r="D10" s="18">
        <v>2564400</v>
      </c>
      <c r="E10" s="18">
        <v>3309000</v>
      </c>
      <c r="F10" s="18">
        <v>3096400</v>
      </c>
      <c r="G10" s="18">
        <v>6393000</v>
      </c>
    </row>
    <row r="11" spans="1:7">
      <c r="A11" s="15"/>
      <c r="B11" s="19">
        <v>21</v>
      </c>
      <c r="C11" s="20" t="s">
        <v>9</v>
      </c>
      <c r="D11" s="18">
        <v>1689123</v>
      </c>
      <c r="E11" s="18">
        <v>2048671.9999999998</v>
      </c>
      <c r="F11" s="18">
        <v>2040962</v>
      </c>
      <c r="G11" s="18">
        <v>4719969</v>
      </c>
    </row>
    <row r="12" spans="1:7" ht="27.95" customHeight="1">
      <c r="A12" s="15"/>
      <c r="B12" s="16">
        <v>28</v>
      </c>
      <c r="C12" s="21" t="s">
        <v>10</v>
      </c>
      <c r="D12" s="18">
        <v>86309</v>
      </c>
      <c r="E12" s="18">
        <v>80000</v>
      </c>
      <c r="F12" s="18">
        <v>80000</v>
      </c>
      <c r="G12" s="18">
        <v>85000</v>
      </c>
    </row>
    <row r="13" spans="1:7" ht="15.95" customHeight="1">
      <c r="A13" s="15" t="s">
        <v>11</v>
      </c>
      <c r="B13" s="22" t="s">
        <v>6</v>
      </c>
      <c r="C13" s="23" t="s">
        <v>7</v>
      </c>
      <c r="D13" s="24">
        <f>SUM(D10:D12)</f>
        <v>4339832</v>
      </c>
      <c r="E13" s="24">
        <f t="shared" ref="E13:G13" si="0">SUM(E10:E12)</f>
        <v>5437672</v>
      </c>
      <c r="F13" s="24">
        <f t="shared" si="0"/>
        <v>5217362</v>
      </c>
      <c r="G13" s="24">
        <f t="shared" si="0"/>
        <v>11197969</v>
      </c>
    </row>
    <row r="14" spans="1:7" ht="12.95" customHeight="1">
      <c r="A14" s="15"/>
      <c r="B14" s="25"/>
      <c r="C14" s="23"/>
      <c r="D14" s="26"/>
      <c r="E14" s="26"/>
      <c r="F14" s="26"/>
      <c r="G14" s="26"/>
    </row>
    <row r="15" spans="1:7" ht="25.5">
      <c r="A15" s="15"/>
      <c r="B15" s="22" t="s">
        <v>12</v>
      </c>
      <c r="C15" s="23" t="s">
        <v>13</v>
      </c>
      <c r="D15" s="18"/>
      <c r="E15" s="18"/>
      <c r="F15" s="18"/>
      <c r="G15" s="18"/>
    </row>
    <row r="16" spans="1:7" ht="15.95" customHeight="1">
      <c r="A16" s="15"/>
      <c r="B16" s="19">
        <v>29</v>
      </c>
      <c r="C16" s="20" t="s">
        <v>14</v>
      </c>
      <c r="D16" s="18">
        <v>33946</v>
      </c>
      <c r="E16" s="18">
        <v>68896</v>
      </c>
      <c r="F16" s="18">
        <v>68896</v>
      </c>
      <c r="G16" s="18">
        <v>68896</v>
      </c>
    </row>
    <row r="17" spans="1:7" ht="15.95" customHeight="1">
      <c r="A17" s="15"/>
      <c r="B17" s="19">
        <v>30</v>
      </c>
      <c r="C17" s="20" t="s">
        <v>15</v>
      </c>
      <c r="D17" s="18">
        <v>64547</v>
      </c>
      <c r="E17" s="18">
        <v>77046</v>
      </c>
      <c r="F17" s="18">
        <v>77046</v>
      </c>
      <c r="G17" s="18">
        <v>76446</v>
      </c>
    </row>
    <row r="18" spans="1:7" ht="15.95" customHeight="1">
      <c r="A18" s="15"/>
      <c r="B18" s="19">
        <v>32</v>
      </c>
      <c r="C18" s="20" t="s">
        <v>16</v>
      </c>
      <c r="D18" s="18">
        <v>7000</v>
      </c>
      <c r="E18" s="18">
        <v>8280</v>
      </c>
      <c r="F18" s="18">
        <v>7200</v>
      </c>
      <c r="G18" s="18">
        <v>-200</v>
      </c>
    </row>
    <row r="19" spans="1:7" ht="30" customHeight="1">
      <c r="A19" s="15" t="s">
        <v>11</v>
      </c>
      <c r="B19" s="22" t="s">
        <v>12</v>
      </c>
      <c r="C19" s="23" t="s">
        <v>13</v>
      </c>
      <c r="D19" s="24">
        <f>SUM(D16:D18)</f>
        <v>105493</v>
      </c>
      <c r="E19" s="24">
        <f t="shared" ref="E19:G19" si="1">SUM(E16:E18)</f>
        <v>154222</v>
      </c>
      <c r="F19" s="24">
        <f t="shared" si="1"/>
        <v>153142</v>
      </c>
      <c r="G19" s="24">
        <f t="shared" si="1"/>
        <v>145142</v>
      </c>
    </row>
    <row r="20" spans="1:7">
      <c r="A20" s="15"/>
      <c r="B20" s="25"/>
      <c r="C20" s="23"/>
      <c r="D20" s="26"/>
      <c r="E20" s="26"/>
      <c r="F20" s="26"/>
      <c r="G20" s="26"/>
    </row>
    <row r="21" spans="1:7" ht="15.95" customHeight="1">
      <c r="A21" s="15"/>
      <c r="B21" s="27" t="s">
        <v>17</v>
      </c>
      <c r="C21" s="23" t="s">
        <v>18</v>
      </c>
      <c r="D21" s="18"/>
      <c r="E21" s="18"/>
      <c r="F21" s="18"/>
      <c r="G21" s="18"/>
    </row>
    <row r="22" spans="1:7" ht="15.95" customHeight="1">
      <c r="A22" s="15"/>
      <c r="B22" s="16">
        <v>37</v>
      </c>
      <c r="C22" s="20" t="s">
        <v>81</v>
      </c>
      <c r="D22" s="18">
        <v>1244100</v>
      </c>
      <c r="E22" s="18">
        <v>1545000</v>
      </c>
      <c r="F22" s="18">
        <v>1436200</v>
      </c>
      <c r="G22" s="18">
        <v>2967400</v>
      </c>
    </row>
    <row r="23" spans="1:7" ht="15.95" customHeight="1">
      <c r="A23" s="15"/>
      <c r="B23" s="16">
        <v>38</v>
      </c>
      <c r="C23" s="21" t="s">
        <v>19</v>
      </c>
      <c r="D23" s="18">
        <v>878700</v>
      </c>
      <c r="E23" s="18">
        <v>1087000</v>
      </c>
      <c r="F23" s="18">
        <v>950600</v>
      </c>
      <c r="G23" s="18">
        <v>1929900</v>
      </c>
    </row>
    <row r="24" spans="1:7" ht="15.95" customHeight="1">
      <c r="A24" s="15"/>
      <c r="B24" s="19">
        <v>39</v>
      </c>
      <c r="C24" s="20" t="s">
        <v>20</v>
      </c>
      <c r="D24" s="18">
        <v>1206401</v>
      </c>
      <c r="E24" s="18">
        <v>1209300</v>
      </c>
      <c r="F24" s="18">
        <v>1240000</v>
      </c>
      <c r="G24" s="18">
        <v>1350000</v>
      </c>
    </row>
    <row r="25" spans="1:7" ht="15.95" customHeight="1">
      <c r="A25" s="15"/>
      <c r="B25" s="19">
        <v>40</v>
      </c>
      <c r="C25" s="20" t="s">
        <v>21</v>
      </c>
      <c r="D25" s="18">
        <v>2863248</v>
      </c>
      <c r="E25" s="18">
        <v>2594470</v>
      </c>
      <c r="F25" s="18">
        <v>2730000</v>
      </c>
      <c r="G25" s="18">
        <v>3000000</v>
      </c>
    </row>
    <row r="26" spans="1:7" ht="15.95" customHeight="1">
      <c r="A26" s="15"/>
      <c r="B26" s="19">
        <v>41</v>
      </c>
      <c r="C26" s="20" t="s">
        <v>22</v>
      </c>
      <c r="D26" s="18">
        <v>185217</v>
      </c>
      <c r="E26" s="18">
        <v>188160</v>
      </c>
      <c r="F26" s="18">
        <v>188160</v>
      </c>
      <c r="G26" s="18">
        <v>210740</v>
      </c>
    </row>
    <row r="27" spans="1:7" ht="15.95" customHeight="1">
      <c r="A27" s="15"/>
      <c r="B27" s="19">
        <v>44</v>
      </c>
      <c r="C27" s="20" t="s">
        <v>82</v>
      </c>
      <c r="D27" s="18">
        <v>1243400</v>
      </c>
      <c r="E27" s="18">
        <v>1563539.9999999998</v>
      </c>
      <c r="F27" s="18">
        <v>1630500</v>
      </c>
      <c r="G27" s="18">
        <v>3236900</v>
      </c>
    </row>
    <row r="28" spans="1:7" ht="25.5">
      <c r="A28" s="15"/>
      <c r="B28" s="19">
        <v>45</v>
      </c>
      <c r="C28" s="20" t="s">
        <v>23</v>
      </c>
      <c r="D28" s="18">
        <v>809006</v>
      </c>
      <c r="E28" s="18">
        <v>756001</v>
      </c>
      <c r="F28" s="18">
        <v>756001</v>
      </c>
      <c r="G28" s="18">
        <v>812641</v>
      </c>
    </row>
    <row r="29" spans="1:7" ht="15.95" customHeight="1">
      <c r="A29" s="15" t="s">
        <v>11</v>
      </c>
      <c r="B29" s="27" t="s">
        <v>17</v>
      </c>
      <c r="C29" s="23" t="s">
        <v>18</v>
      </c>
      <c r="D29" s="24">
        <f>SUM(D22:D28)</f>
        <v>8430072</v>
      </c>
      <c r="E29" s="24">
        <f t="shared" ref="E29:G29" si="2">SUM(E22:E28)</f>
        <v>8943471</v>
      </c>
      <c r="F29" s="24">
        <f t="shared" si="2"/>
        <v>8931461</v>
      </c>
      <c r="G29" s="24">
        <f t="shared" si="2"/>
        <v>13507581</v>
      </c>
    </row>
    <row r="30" spans="1:7" ht="14.45" customHeight="1">
      <c r="A30" s="28" t="s">
        <v>11</v>
      </c>
      <c r="B30" s="29" t="s">
        <v>4</v>
      </c>
      <c r="C30" s="30" t="s">
        <v>5</v>
      </c>
      <c r="D30" s="24">
        <f>D29+D19+D13</f>
        <v>12875397</v>
      </c>
      <c r="E30" s="24">
        <f t="shared" ref="E30:G30" si="3">E29+E19+E13</f>
        <v>14535365</v>
      </c>
      <c r="F30" s="24">
        <f t="shared" si="3"/>
        <v>14301965</v>
      </c>
      <c r="G30" s="24">
        <f t="shared" si="3"/>
        <v>24850692</v>
      </c>
    </row>
    <row r="31" spans="1:7" ht="1.5" customHeight="1">
      <c r="A31" s="15"/>
      <c r="B31" s="25"/>
      <c r="C31" s="31"/>
      <c r="D31" s="18"/>
      <c r="E31" s="18"/>
      <c r="F31" s="18"/>
      <c r="G31" s="18"/>
    </row>
    <row r="32" spans="1:7" ht="15" customHeight="1">
      <c r="A32" s="15"/>
      <c r="B32" s="22" t="s">
        <v>24</v>
      </c>
      <c r="C32" s="23" t="s">
        <v>25</v>
      </c>
      <c r="D32" s="18"/>
      <c r="E32" s="18"/>
      <c r="F32" s="18"/>
      <c r="G32" s="18"/>
    </row>
    <row r="33" spans="1:7" ht="15" customHeight="1">
      <c r="A33" s="15"/>
      <c r="B33" s="22" t="s">
        <v>12</v>
      </c>
      <c r="C33" s="23" t="s">
        <v>26</v>
      </c>
      <c r="D33" s="18"/>
      <c r="E33" s="18"/>
      <c r="F33" s="18"/>
      <c r="G33" s="18"/>
    </row>
    <row r="34" spans="1:7" ht="15" customHeight="1">
      <c r="A34" s="15"/>
      <c r="B34" s="19">
        <v>49</v>
      </c>
      <c r="C34" s="32" t="s">
        <v>27</v>
      </c>
      <c r="D34" s="18">
        <v>670216</v>
      </c>
      <c r="E34" s="18">
        <v>310500</v>
      </c>
      <c r="F34" s="18">
        <v>376308</v>
      </c>
      <c r="G34" s="18">
        <v>312075</v>
      </c>
    </row>
    <row r="35" spans="1:7" ht="15" customHeight="1">
      <c r="A35" s="15"/>
      <c r="B35" s="19">
        <v>50</v>
      </c>
      <c r="C35" s="32" t="s">
        <v>28</v>
      </c>
      <c r="D35" s="18">
        <v>5456</v>
      </c>
      <c r="E35" s="18">
        <v>15000</v>
      </c>
      <c r="F35" s="18">
        <v>4800</v>
      </c>
      <c r="G35" s="18">
        <v>10000</v>
      </c>
    </row>
    <row r="36" spans="1:7" ht="15" customHeight="1">
      <c r="A36" s="15" t="s">
        <v>11</v>
      </c>
      <c r="B36" s="22" t="s">
        <v>12</v>
      </c>
      <c r="C36" s="31" t="s">
        <v>26</v>
      </c>
      <c r="D36" s="24">
        <f>SUM(D34:D35)</f>
        <v>675672</v>
      </c>
      <c r="E36" s="24">
        <f t="shared" ref="E36:G36" si="4">SUM(E34:E35)</f>
        <v>325500</v>
      </c>
      <c r="F36" s="24">
        <f t="shared" si="4"/>
        <v>381108</v>
      </c>
      <c r="G36" s="24">
        <f t="shared" si="4"/>
        <v>322075</v>
      </c>
    </row>
    <row r="37" spans="1:7" ht="15" customHeight="1">
      <c r="A37" s="15"/>
      <c r="B37" s="25"/>
      <c r="C37" s="33"/>
      <c r="D37" s="26"/>
      <c r="E37" s="26"/>
      <c r="F37" s="26"/>
      <c r="G37" s="26"/>
    </row>
    <row r="38" spans="1:7" ht="15" customHeight="1">
      <c r="A38" s="15"/>
      <c r="B38" s="22" t="s">
        <v>29</v>
      </c>
      <c r="C38" s="33" t="s">
        <v>30</v>
      </c>
      <c r="D38" s="18"/>
      <c r="E38" s="18"/>
      <c r="F38" s="18"/>
      <c r="G38" s="18"/>
    </row>
    <row r="39" spans="1:7" ht="15" customHeight="1">
      <c r="A39" s="15"/>
      <c r="B39" s="22" t="s">
        <v>31</v>
      </c>
      <c r="C39" s="33" t="s">
        <v>32</v>
      </c>
      <c r="D39" s="18"/>
      <c r="E39" s="18"/>
      <c r="F39" s="18"/>
      <c r="G39" s="18"/>
    </row>
    <row r="40" spans="1:7" ht="15" customHeight="1">
      <c r="A40" s="15"/>
      <c r="B40" s="19">
        <v>51</v>
      </c>
      <c r="C40" s="34" t="s">
        <v>33</v>
      </c>
      <c r="D40" s="18">
        <v>171</v>
      </c>
      <c r="E40" s="18">
        <v>100</v>
      </c>
      <c r="F40" s="18">
        <v>1270</v>
      </c>
      <c r="G40" s="18">
        <v>200</v>
      </c>
    </row>
    <row r="41" spans="1:7" ht="15" customHeight="1">
      <c r="A41" s="15"/>
      <c r="B41" s="19">
        <v>55</v>
      </c>
      <c r="C41" s="34" t="s">
        <v>34</v>
      </c>
      <c r="D41" s="18">
        <v>411382</v>
      </c>
      <c r="E41" s="18">
        <v>553228</v>
      </c>
      <c r="F41" s="18">
        <v>553228</v>
      </c>
      <c r="G41" s="18">
        <v>553475</v>
      </c>
    </row>
    <row r="42" spans="1:7" ht="15" customHeight="1">
      <c r="A42" s="15"/>
      <c r="B42" s="19">
        <v>56</v>
      </c>
      <c r="C42" s="34" t="s">
        <v>35</v>
      </c>
      <c r="D42" s="18">
        <v>117</v>
      </c>
      <c r="E42" s="18">
        <v>20</v>
      </c>
      <c r="F42" s="18">
        <v>20</v>
      </c>
      <c r="G42" s="18">
        <v>20</v>
      </c>
    </row>
    <row r="43" spans="1:7" ht="15" customHeight="1">
      <c r="A43" s="15"/>
      <c r="B43" s="19">
        <v>58</v>
      </c>
      <c r="C43" s="34" t="s">
        <v>36</v>
      </c>
      <c r="D43" s="18">
        <v>20456</v>
      </c>
      <c r="E43" s="18">
        <v>18956</v>
      </c>
      <c r="F43" s="18">
        <v>18956</v>
      </c>
      <c r="G43" s="18">
        <v>20272</v>
      </c>
    </row>
    <row r="44" spans="1:7" ht="15" customHeight="1">
      <c r="A44" s="15"/>
      <c r="B44" s="19">
        <v>59</v>
      </c>
      <c r="C44" s="34" t="s">
        <v>37</v>
      </c>
      <c r="D44" s="18">
        <v>46801</v>
      </c>
      <c r="E44" s="18">
        <v>56796</v>
      </c>
      <c r="F44" s="18">
        <v>57246</v>
      </c>
      <c r="G44" s="18">
        <v>68258</v>
      </c>
    </row>
    <row r="45" spans="1:7" ht="15" customHeight="1">
      <c r="A45" s="15"/>
      <c r="B45" s="19">
        <v>70</v>
      </c>
      <c r="C45" s="34" t="s">
        <v>38</v>
      </c>
      <c r="D45" s="18">
        <v>110624</v>
      </c>
      <c r="E45" s="18">
        <v>102481</v>
      </c>
      <c r="F45" s="18">
        <v>101030</v>
      </c>
      <c r="G45" s="18">
        <v>103987</v>
      </c>
    </row>
    <row r="46" spans="1:7" ht="30" customHeight="1">
      <c r="A46" s="15"/>
      <c r="B46" s="19">
        <v>71</v>
      </c>
      <c r="C46" s="20" t="s">
        <v>39</v>
      </c>
      <c r="D46" s="18">
        <v>106415</v>
      </c>
      <c r="E46" s="18">
        <v>50001</v>
      </c>
      <c r="F46" s="18">
        <v>62500</v>
      </c>
      <c r="G46" s="18">
        <v>75000</v>
      </c>
    </row>
    <row r="47" spans="1:7" ht="15" customHeight="1">
      <c r="A47" s="15"/>
      <c r="B47" s="19">
        <v>75</v>
      </c>
      <c r="C47" s="34" t="s">
        <v>40</v>
      </c>
      <c r="D47" s="18">
        <v>4889847</v>
      </c>
      <c r="E47" s="18">
        <v>7872350</v>
      </c>
      <c r="F47" s="18">
        <v>7872350</v>
      </c>
      <c r="G47" s="18">
        <v>374002</v>
      </c>
    </row>
    <row r="48" spans="1:7" ht="15" customHeight="1">
      <c r="A48" s="35" t="s">
        <v>11</v>
      </c>
      <c r="B48" s="36" t="s">
        <v>31</v>
      </c>
      <c r="C48" s="37" t="s">
        <v>32</v>
      </c>
      <c r="D48" s="24">
        <f>SUM(D40:D47)</f>
        <v>5585813</v>
      </c>
      <c r="E48" s="24">
        <f t="shared" ref="E48:G48" si="5">SUM(E40:E47)</f>
        <v>8653932</v>
      </c>
      <c r="F48" s="24">
        <f t="shared" si="5"/>
        <v>8666600</v>
      </c>
      <c r="G48" s="24">
        <f t="shared" si="5"/>
        <v>1195214</v>
      </c>
    </row>
    <row r="49" spans="1:7" ht="15" customHeight="1">
      <c r="A49" s="15"/>
      <c r="B49" s="25"/>
      <c r="C49" s="20"/>
      <c r="D49" s="26"/>
      <c r="E49" s="26"/>
      <c r="F49" s="26"/>
      <c r="G49" s="26"/>
    </row>
    <row r="50" spans="1:7" ht="15" customHeight="1">
      <c r="A50" s="15"/>
      <c r="B50" s="22" t="s">
        <v>41</v>
      </c>
      <c r="C50" s="23" t="s">
        <v>42</v>
      </c>
      <c r="D50" s="18"/>
      <c r="E50" s="18"/>
      <c r="F50" s="18"/>
      <c r="G50" s="18"/>
    </row>
    <row r="51" spans="1:7" ht="15" customHeight="1">
      <c r="A51" s="15"/>
      <c r="B51" s="38">
        <v>202</v>
      </c>
      <c r="C51" s="20" t="s">
        <v>43</v>
      </c>
      <c r="D51" s="18">
        <v>13790</v>
      </c>
      <c r="E51" s="18">
        <v>13410</v>
      </c>
      <c r="F51" s="18">
        <v>13410</v>
      </c>
      <c r="G51" s="18">
        <v>11680</v>
      </c>
    </row>
    <row r="52" spans="1:7" ht="15" customHeight="1">
      <c r="A52" s="15"/>
      <c r="B52" s="38">
        <v>210</v>
      </c>
      <c r="C52" s="20" t="s">
        <v>44</v>
      </c>
      <c r="D52" s="18">
        <v>21851</v>
      </c>
      <c r="E52" s="18">
        <v>25000</v>
      </c>
      <c r="F52" s="18">
        <v>25000</v>
      </c>
      <c r="G52" s="18">
        <v>25000</v>
      </c>
    </row>
    <row r="53" spans="1:7" ht="15" customHeight="1">
      <c r="A53" s="15"/>
      <c r="B53" s="38">
        <v>215</v>
      </c>
      <c r="C53" s="20" t="s">
        <v>45</v>
      </c>
      <c r="D53" s="18">
        <v>31679</v>
      </c>
      <c r="E53" s="18">
        <v>39060</v>
      </c>
      <c r="F53" s="18">
        <v>39760</v>
      </c>
      <c r="G53" s="18">
        <v>39920</v>
      </c>
    </row>
    <row r="54" spans="1:7" ht="15" customHeight="1">
      <c r="A54" s="15"/>
      <c r="B54" s="38">
        <v>216</v>
      </c>
      <c r="C54" s="20" t="s">
        <v>46</v>
      </c>
      <c r="D54" s="18">
        <v>5370</v>
      </c>
      <c r="E54" s="18">
        <v>5500</v>
      </c>
      <c r="F54" s="18">
        <v>5500</v>
      </c>
      <c r="G54" s="18">
        <v>5500</v>
      </c>
    </row>
    <row r="55" spans="1:7" ht="15" customHeight="1">
      <c r="A55" s="15"/>
      <c r="B55" s="39">
        <v>217</v>
      </c>
      <c r="C55" s="17" t="s">
        <v>47</v>
      </c>
      <c r="D55" s="18">
        <v>9944</v>
      </c>
      <c r="E55" s="18">
        <v>3450</v>
      </c>
      <c r="F55" s="18">
        <v>3852</v>
      </c>
      <c r="G55" s="18">
        <v>4112</v>
      </c>
    </row>
    <row r="56" spans="1:7" ht="15" customHeight="1">
      <c r="A56" s="15"/>
      <c r="B56" s="38">
        <v>220</v>
      </c>
      <c r="C56" s="20" t="s">
        <v>48</v>
      </c>
      <c r="D56" s="18">
        <v>2723</v>
      </c>
      <c r="E56" s="18">
        <v>1502</v>
      </c>
      <c r="F56" s="18">
        <v>1502</v>
      </c>
      <c r="G56" s="18">
        <v>1673</v>
      </c>
    </row>
    <row r="57" spans="1:7" ht="15" customHeight="1">
      <c r="A57" s="15"/>
      <c r="B57" s="38">
        <v>230</v>
      </c>
      <c r="C57" s="20" t="s">
        <v>49</v>
      </c>
      <c r="D57" s="18">
        <v>4939</v>
      </c>
      <c r="E57" s="18">
        <v>1000</v>
      </c>
      <c r="F57" s="18">
        <v>1000</v>
      </c>
      <c r="G57" s="18">
        <v>2000</v>
      </c>
    </row>
    <row r="58" spans="1:7" ht="15" customHeight="1">
      <c r="A58" s="35"/>
      <c r="B58" s="40">
        <v>235</v>
      </c>
      <c r="C58" s="41" t="s">
        <v>50</v>
      </c>
      <c r="D58" s="18">
        <v>20</v>
      </c>
      <c r="E58" s="18">
        <v>125</v>
      </c>
      <c r="F58" s="52">
        <v>0</v>
      </c>
      <c r="G58" s="52">
        <v>0</v>
      </c>
    </row>
    <row r="59" spans="1:7" ht="15" customHeight="1">
      <c r="A59" s="35"/>
      <c r="B59" s="40">
        <v>250</v>
      </c>
      <c r="C59" s="41" t="s">
        <v>51</v>
      </c>
      <c r="D59" s="18">
        <v>561</v>
      </c>
      <c r="E59" s="18">
        <v>600</v>
      </c>
      <c r="F59" s="18">
        <v>600</v>
      </c>
      <c r="G59" s="18">
        <v>600</v>
      </c>
    </row>
    <row r="60" spans="1:7" ht="15" customHeight="1">
      <c r="A60" s="28" t="s">
        <v>11</v>
      </c>
      <c r="B60" s="29" t="s">
        <v>41</v>
      </c>
      <c r="C60" s="30" t="s">
        <v>42</v>
      </c>
      <c r="D60" s="24">
        <f>SUM(D51:D59)</f>
        <v>90877</v>
      </c>
      <c r="E60" s="24">
        <f t="shared" ref="E60:G60" si="6">SUM(E51:E59)</f>
        <v>89647</v>
      </c>
      <c r="F60" s="24">
        <f t="shared" si="6"/>
        <v>90624</v>
      </c>
      <c r="G60" s="24">
        <f t="shared" si="6"/>
        <v>90485</v>
      </c>
    </row>
    <row r="61" spans="1:7">
      <c r="A61" s="35"/>
      <c r="B61" s="42"/>
      <c r="C61" s="43"/>
      <c r="D61" s="26"/>
      <c r="E61" s="26"/>
      <c r="F61" s="26"/>
      <c r="G61" s="26"/>
    </row>
    <row r="62" spans="1:7" ht="14.45" customHeight="1">
      <c r="A62" s="35"/>
      <c r="B62" s="36" t="s">
        <v>52</v>
      </c>
      <c r="C62" s="43" t="s">
        <v>53</v>
      </c>
      <c r="D62" s="26"/>
      <c r="E62" s="26"/>
      <c r="F62" s="26"/>
      <c r="G62" s="26"/>
    </row>
    <row r="63" spans="1:7" ht="14.45" customHeight="1">
      <c r="A63" s="35"/>
      <c r="B63" s="40">
        <v>401</v>
      </c>
      <c r="C63" s="41" t="s">
        <v>54</v>
      </c>
      <c r="D63" s="18">
        <v>14553</v>
      </c>
      <c r="E63" s="18">
        <v>9100</v>
      </c>
      <c r="F63" s="18">
        <v>8100</v>
      </c>
      <c r="G63" s="18">
        <v>9100</v>
      </c>
    </row>
    <row r="64" spans="1:7" ht="14.45" customHeight="1">
      <c r="A64" s="35"/>
      <c r="B64" s="40">
        <v>403</v>
      </c>
      <c r="C64" s="41" t="s">
        <v>55</v>
      </c>
      <c r="D64" s="18">
        <v>8544</v>
      </c>
      <c r="E64" s="18">
        <v>9000</v>
      </c>
      <c r="F64" s="18">
        <v>9000</v>
      </c>
      <c r="G64" s="18">
        <v>9660</v>
      </c>
    </row>
    <row r="65" spans="1:7" ht="14.45" customHeight="1">
      <c r="A65" s="35"/>
      <c r="B65" s="44">
        <v>404</v>
      </c>
      <c r="C65" s="45" t="s">
        <v>56</v>
      </c>
      <c r="D65" s="52">
        <v>0</v>
      </c>
      <c r="E65" s="18">
        <v>1</v>
      </c>
      <c r="F65" s="18">
        <v>1</v>
      </c>
      <c r="G65" s="18">
        <v>1</v>
      </c>
    </row>
    <row r="66" spans="1:7" ht="14.45" customHeight="1">
      <c r="A66" s="15"/>
      <c r="B66" s="38">
        <v>405</v>
      </c>
      <c r="C66" s="20" t="s">
        <v>57</v>
      </c>
      <c r="D66" s="18">
        <v>733</v>
      </c>
      <c r="E66" s="18">
        <v>800</v>
      </c>
      <c r="F66" s="18">
        <v>600</v>
      </c>
      <c r="G66" s="18">
        <v>500</v>
      </c>
    </row>
    <row r="67" spans="1:7" ht="14.45" customHeight="1">
      <c r="A67" s="35"/>
      <c r="B67" s="40">
        <v>406</v>
      </c>
      <c r="C67" s="41" t="s">
        <v>58</v>
      </c>
      <c r="D67" s="18">
        <v>142693</v>
      </c>
      <c r="E67" s="18">
        <v>153500</v>
      </c>
      <c r="F67" s="18">
        <v>111535</v>
      </c>
      <c r="G67" s="18">
        <v>120600</v>
      </c>
    </row>
    <row r="68" spans="1:7" ht="14.45" customHeight="1">
      <c r="A68" s="35"/>
      <c r="B68" s="40">
        <v>407</v>
      </c>
      <c r="C68" s="41" t="s">
        <v>59</v>
      </c>
      <c r="D68" s="18">
        <v>36177</v>
      </c>
      <c r="E68" s="18">
        <v>50000</v>
      </c>
      <c r="F68" s="18">
        <v>45000</v>
      </c>
      <c r="G68" s="18">
        <v>51800</v>
      </c>
    </row>
    <row r="69" spans="1:7" ht="14.45" customHeight="1">
      <c r="A69" s="35"/>
      <c r="B69" s="40">
        <v>408</v>
      </c>
      <c r="C69" s="41" t="s">
        <v>60</v>
      </c>
      <c r="D69" s="18">
        <v>884</v>
      </c>
      <c r="E69" s="18">
        <v>700</v>
      </c>
      <c r="F69" s="18">
        <v>700</v>
      </c>
      <c r="G69" s="18">
        <v>700</v>
      </c>
    </row>
    <row r="70" spans="1:7" ht="14.45" customHeight="1">
      <c r="A70" s="15"/>
      <c r="B70" s="38">
        <v>425</v>
      </c>
      <c r="C70" s="20" t="s">
        <v>61</v>
      </c>
      <c r="D70" s="18">
        <v>153</v>
      </c>
      <c r="E70" s="18">
        <v>16</v>
      </c>
      <c r="F70" s="18">
        <v>16</v>
      </c>
      <c r="G70" s="18">
        <v>16</v>
      </c>
    </row>
    <row r="71" spans="1:7" ht="14.45" customHeight="1">
      <c r="A71" s="15"/>
      <c r="B71" s="38">
        <v>515</v>
      </c>
      <c r="C71" s="20" t="s">
        <v>62</v>
      </c>
      <c r="D71" s="18">
        <v>21307</v>
      </c>
      <c r="E71" s="18">
        <v>15000</v>
      </c>
      <c r="F71" s="18">
        <v>15000</v>
      </c>
      <c r="G71" s="18">
        <v>15000</v>
      </c>
    </row>
    <row r="72" spans="1:7" ht="14.45" customHeight="1">
      <c r="A72" s="15"/>
      <c r="B72" s="38">
        <v>702</v>
      </c>
      <c r="C72" s="20" t="s">
        <v>63</v>
      </c>
      <c r="D72" s="18">
        <v>2194</v>
      </c>
      <c r="E72" s="18">
        <v>3000</v>
      </c>
      <c r="F72" s="18">
        <v>3000</v>
      </c>
      <c r="G72" s="18">
        <v>2200</v>
      </c>
    </row>
    <row r="73" spans="1:7" ht="14.45" customHeight="1">
      <c r="A73" s="15"/>
      <c r="B73" s="38">
        <v>801</v>
      </c>
      <c r="C73" s="20" t="s">
        <v>64</v>
      </c>
      <c r="D73" s="18">
        <v>989285</v>
      </c>
      <c r="E73" s="18">
        <v>1211000</v>
      </c>
      <c r="F73" s="18">
        <v>1211000</v>
      </c>
      <c r="G73" s="18">
        <v>1251000</v>
      </c>
    </row>
    <row r="74" spans="1:7" ht="14.45" customHeight="1">
      <c r="A74" s="15"/>
      <c r="B74" s="38">
        <v>851</v>
      </c>
      <c r="C74" s="20" t="s">
        <v>65</v>
      </c>
      <c r="D74" s="18">
        <v>783</v>
      </c>
      <c r="E74" s="18">
        <v>2500</v>
      </c>
      <c r="F74" s="18">
        <v>2500</v>
      </c>
      <c r="G74" s="18">
        <v>2500</v>
      </c>
    </row>
    <row r="75" spans="1:7" ht="14.45" customHeight="1">
      <c r="A75" s="15"/>
      <c r="B75" s="38">
        <v>852</v>
      </c>
      <c r="C75" s="20" t="s">
        <v>66</v>
      </c>
      <c r="D75" s="18">
        <v>5029</v>
      </c>
      <c r="E75" s="18">
        <v>5800</v>
      </c>
      <c r="F75" s="18">
        <v>5800</v>
      </c>
      <c r="G75" s="18">
        <v>5800</v>
      </c>
    </row>
    <row r="76" spans="1:7">
      <c r="A76" s="15"/>
      <c r="B76" s="38">
        <v>853</v>
      </c>
      <c r="C76" s="20" t="s">
        <v>67</v>
      </c>
      <c r="D76" s="18">
        <v>1462</v>
      </c>
      <c r="E76" s="18">
        <v>800</v>
      </c>
      <c r="F76" s="18">
        <v>800</v>
      </c>
      <c r="G76" s="18">
        <v>800</v>
      </c>
    </row>
    <row r="77" spans="1:7" ht="14.45" customHeight="1">
      <c r="A77" s="15"/>
      <c r="B77" s="22">
        <v>1054</v>
      </c>
      <c r="C77" s="20" t="s">
        <v>68</v>
      </c>
      <c r="D77" s="52">
        <v>0</v>
      </c>
      <c r="E77" s="52">
        <v>0</v>
      </c>
      <c r="F77" s="52">
        <v>0</v>
      </c>
      <c r="G77" s="52">
        <v>0</v>
      </c>
    </row>
    <row r="78" spans="1:7" ht="14.45" customHeight="1">
      <c r="A78" s="15"/>
      <c r="B78" s="22">
        <v>1055</v>
      </c>
      <c r="C78" s="20" t="s">
        <v>69</v>
      </c>
      <c r="D78" s="18">
        <v>340963</v>
      </c>
      <c r="E78" s="18">
        <v>430000</v>
      </c>
      <c r="F78" s="18">
        <v>430000</v>
      </c>
      <c r="G78" s="18">
        <v>393500</v>
      </c>
    </row>
    <row r="79" spans="1:7" ht="14.45" customHeight="1">
      <c r="A79" s="15"/>
      <c r="B79" s="22">
        <v>1452</v>
      </c>
      <c r="C79" s="20" t="s">
        <v>70</v>
      </c>
      <c r="D79" s="18">
        <v>26499</v>
      </c>
      <c r="E79" s="18">
        <v>28000</v>
      </c>
      <c r="F79" s="18">
        <v>28000</v>
      </c>
      <c r="G79" s="18">
        <v>31360</v>
      </c>
    </row>
    <row r="80" spans="1:7" ht="14.45" customHeight="1">
      <c r="A80" s="15"/>
      <c r="B80" s="22">
        <v>1475</v>
      </c>
      <c r="C80" s="20" t="s">
        <v>71</v>
      </c>
      <c r="D80" s="18">
        <v>1273</v>
      </c>
      <c r="E80" s="18">
        <v>900</v>
      </c>
      <c r="F80" s="18">
        <v>900</v>
      </c>
      <c r="G80" s="18">
        <v>1300</v>
      </c>
    </row>
    <row r="81" spans="1:7" ht="15" customHeight="1">
      <c r="A81" s="15" t="s">
        <v>11</v>
      </c>
      <c r="B81" s="22" t="s">
        <v>52</v>
      </c>
      <c r="C81" s="23" t="s">
        <v>53</v>
      </c>
      <c r="D81" s="24">
        <f>SUM(D63:D80)</f>
        <v>1592532</v>
      </c>
      <c r="E81" s="24">
        <f t="shared" ref="E81:G81" si="7">SUM(E63:E80)</f>
        <v>1920117</v>
      </c>
      <c r="F81" s="24">
        <f t="shared" si="7"/>
        <v>1871952</v>
      </c>
      <c r="G81" s="24">
        <f t="shared" si="7"/>
        <v>1895837</v>
      </c>
    </row>
    <row r="82" spans="1:7" ht="15" customHeight="1">
      <c r="A82" s="15" t="s">
        <v>11</v>
      </c>
      <c r="B82" s="27" t="s">
        <v>17</v>
      </c>
      <c r="C82" s="33" t="s">
        <v>30</v>
      </c>
      <c r="D82" s="18">
        <f>D81+D60+D48</f>
        <v>7269222</v>
      </c>
      <c r="E82" s="18">
        <f t="shared" ref="E82:G82" si="8">E81+E60+E48</f>
        <v>10663696</v>
      </c>
      <c r="F82" s="18">
        <f t="shared" si="8"/>
        <v>10629176</v>
      </c>
      <c r="G82" s="18">
        <f t="shared" si="8"/>
        <v>3181536</v>
      </c>
    </row>
    <row r="83" spans="1:7" ht="15" customHeight="1">
      <c r="A83" s="15" t="s">
        <v>11</v>
      </c>
      <c r="B83" s="22" t="s">
        <v>24</v>
      </c>
      <c r="C83" s="23" t="s">
        <v>25</v>
      </c>
      <c r="D83" s="24">
        <f>D82+D36</f>
        <v>7944894</v>
      </c>
      <c r="E83" s="24">
        <f>E82+E36</f>
        <v>10989196</v>
      </c>
      <c r="F83" s="24">
        <f t="shared" ref="F83:G83" si="9">F82+F36</f>
        <v>11010284</v>
      </c>
      <c r="G83" s="24">
        <f t="shared" si="9"/>
        <v>3503611</v>
      </c>
    </row>
    <row r="84" spans="1:7" ht="15" customHeight="1">
      <c r="A84" s="35" t="s">
        <v>11</v>
      </c>
      <c r="B84" s="46" t="s">
        <v>72</v>
      </c>
      <c r="C84" s="43" t="s">
        <v>73</v>
      </c>
      <c r="D84" s="24">
        <f>D83+D30</f>
        <v>20820291</v>
      </c>
      <c r="E84" s="24">
        <f t="shared" ref="E84:G84" si="10">E83+E30</f>
        <v>25524561</v>
      </c>
      <c r="F84" s="24">
        <f t="shared" si="10"/>
        <v>25312249</v>
      </c>
      <c r="G84" s="24">
        <f t="shared" si="10"/>
        <v>28354303</v>
      </c>
    </row>
    <row r="85" spans="1:7" ht="14.45" customHeight="1">
      <c r="A85" s="35"/>
      <c r="B85" s="46"/>
      <c r="C85" s="43"/>
      <c r="D85" s="26"/>
      <c r="E85" s="26"/>
      <c r="F85" s="26"/>
      <c r="G85" s="26"/>
    </row>
    <row r="86" spans="1:7">
      <c r="A86" s="15"/>
      <c r="B86" s="22" t="s">
        <v>74</v>
      </c>
      <c r="C86" s="23" t="s">
        <v>75</v>
      </c>
      <c r="D86" s="18"/>
      <c r="E86" s="18"/>
      <c r="F86" s="18"/>
      <c r="G86" s="18"/>
    </row>
    <row r="87" spans="1:7" ht="14.45" customHeight="1">
      <c r="A87" s="15"/>
      <c r="B87" s="22">
        <v>1601</v>
      </c>
      <c r="C87" s="20" t="s">
        <v>76</v>
      </c>
      <c r="D87" s="18">
        <v>22444097</v>
      </c>
      <c r="E87" s="18">
        <v>35608523</v>
      </c>
      <c r="F87" s="18">
        <v>36479836</v>
      </c>
      <c r="G87" s="18">
        <v>19664801</v>
      </c>
    </row>
    <row r="88" spans="1:7">
      <c r="A88" s="35" t="s">
        <v>11</v>
      </c>
      <c r="B88" s="36" t="s">
        <v>74</v>
      </c>
      <c r="C88" s="43" t="s">
        <v>75</v>
      </c>
      <c r="D88" s="24">
        <f>D87</f>
        <v>22444097</v>
      </c>
      <c r="E88" s="24">
        <f t="shared" ref="E88:G88" si="11">E87</f>
        <v>35608523</v>
      </c>
      <c r="F88" s="24">
        <f t="shared" si="11"/>
        <v>36479836</v>
      </c>
      <c r="G88" s="24">
        <f t="shared" si="11"/>
        <v>19664801</v>
      </c>
    </row>
    <row r="89" spans="1:7" ht="15" customHeight="1" thickBot="1">
      <c r="A89" s="47" t="s">
        <v>11</v>
      </c>
      <c r="B89" s="48"/>
      <c r="C89" s="49" t="s">
        <v>77</v>
      </c>
      <c r="D89" s="50">
        <f>D88+D84</f>
        <v>43264388</v>
      </c>
      <c r="E89" s="50">
        <f t="shared" ref="E89:G89" si="12">E88+E84</f>
        <v>61133084</v>
      </c>
      <c r="F89" s="50">
        <f t="shared" si="12"/>
        <v>61792085</v>
      </c>
      <c r="G89" s="50">
        <f t="shared" si="12"/>
        <v>48019104</v>
      </c>
    </row>
    <row r="90" spans="1:7" ht="13.5" thickTop="1">
      <c r="A90" s="15"/>
      <c r="B90" s="25"/>
      <c r="C90" s="15"/>
      <c r="D90" s="51"/>
      <c r="E90" s="51"/>
      <c r="F90" s="51"/>
      <c r="G90" s="51"/>
    </row>
    <row r="91" spans="1:7">
      <c r="A91" s="15"/>
      <c r="B91" s="25"/>
      <c r="C91" s="15"/>
      <c r="D91" s="55"/>
      <c r="E91" s="55"/>
      <c r="F91" s="55"/>
      <c r="G91" s="55"/>
    </row>
  </sheetData>
  <mergeCells count="6">
    <mergeCell ref="A2:G2"/>
    <mergeCell ref="A4:C6"/>
    <mergeCell ref="D4:D6"/>
    <mergeCell ref="E4:E6"/>
    <mergeCell ref="F4:F6"/>
    <mergeCell ref="G4:G6"/>
  </mergeCells>
  <printOptions horizontalCentered="1"/>
  <pageMargins left="0.98425196850393704" right="0.78740157480314965" top="0.74803149606299213" bottom="0.9055118110236221" header="0.51181102362204722" footer="0.59055118110236227"/>
  <pageSetup paperSize="9" firstPageNumber="19" orientation="landscape" useFirstPageNumber="1" r:id="rId1"/>
  <headerFooter scaleWithDoc="0">
    <oddFooter>&amp;C&amp;"Times New Roman,Bold"&amp;11&amp;P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 Account Receipts</vt:lpstr>
      <vt:lpstr>'Revenue Account Receipts'!Print_Area_MI</vt:lpstr>
      <vt:lpstr>'Revenue Account Receipts'!Print_Titles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Mahendra receipt</dc:creator>
  <cp:lastModifiedBy>Siyon</cp:lastModifiedBy>
  <cp:lastPrinted>2015-07-27T10:32:34Z</cp:lastPrinted>
  <dcterms:created xsi:type="dcterms:W3CDTF">2014-06-16T10:42:33Z</dcterms:created>
  <dcterms:modified xsi:type="dcterms:W3CDTF">2015-07-28T07:56:35Z</dcterms:modified>
</cp:coreProperties>
</file>