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225" windowWidth="8985" windowHeight="7320"/>
  </bookViews>
  <sheets>
    <sheet name="dem42" sheetId="4" r:id="rId1"/>
  </sheets>
  <externalReferences>
    <externalReference r:id="rId2"/>
    <externalReference r:id="rId3"/>
    <externalReference r:id="rId4"/>
  </externalReferences>
  <definedNames>
    <definedName name="__123Graph_D" hidden="1">[1]dem18!#REF!</definedName>
    <definedName name="_xlnm._FilterDatabase" localSheetId="0" hidden="1">'dem42'!$A$14:$V$38</definedName>
    <definedName name="_Regression_Int" localSheetId="0" hidden="1">1</definedName>
    <definedName name="charged">#REF!</definedName>
    <definedName name="da">#REF!</definedName>
    <definedName name="ee">#REF!</definedName>
    <definedName name="fishcap">[2]dem2!$D$657:$L$657</definedName>
    <definedName name="Fishrev">[2]dem2!$D$574:$L$574</definedName>
    <definedName name="fwl">#REF!</definedName>
    <definedName name="fwlcap">#REF!</definedName>
    <definedName name="fwlrec">#REF!</definedName>
    <definedName name="housing">#REF!</definedName>
    <definedName name="housingcap">#REF!</definedName>
    <definedName name="justice">#REF!</definedName>
    <definedName name="justicerec">[3]dem21!$E$128:$L$128</definedName>
    <definedName name="lr">#REF!</definedName>
    <definedName name="lrrec">#REF!</definedName>
    <definedName name="nc">#REF!</definedName>
    <definedName name="ncfund">#REF!</definedName>
    <definedName name="ncrec">#REF!</definedName>
    <definedName name="ncrec1">#REF!</definedName>
    <definedName name="np" localSheetId="0">'dem42'!$K$38</definedName>
    <definedName name="oas" localSheetId="0">'dem42'!$D$36:$L$36</definedName>
    <definedName name="oasrec" localSheetId="0">'dem42'!#REF!</definedName>
    <definedName name="_xlnm.Print_Area" localSheetId="0">'dem42'!$A$1:$L$38</definedName>
    <definedName name="_xlnm.Print_Titles" localSheetId="0">'dem42'!$11:$14</definedName>
    <definedName name="rec">#REF!</definedName>
    <definedName name="reform">#REF!</definedName>
    <definedName name="revise" localSheetId="0">'dem42'!#REF!</definedName>
    <definedName name="SocialSecurity">#REF!</definedName>
    <definedName name="socialwelfare">#REF!</definedName>
    <definedName name="spfrd">#REF!</definedName>
    <definedName name="sss">#REF!</definedName>
    <definedName name="summary" localSheetId="0">'dem42'!#REF!</definedName>
    <definedName name="udhd">#REF!</definedName>
    <definedName name="urbancap">#REF!</definedName>
    <definedName name="vigilance" localSheetId="0">'dem42'!$E$9:$G$9</definedName>
    <definedName name="vigrec" localSheetId="0">'dem42'!#REF!</definedName>
    <definedName name="Voted" localSheetId="0">'dem42'!$E$9:$G$9</definedName>
    <definedName name="welfarecap">#REF!</definedName>
    <definedName name="Z_239EE218_578E_4317_BEED_14D5D7089E27_.wvu.Cols" localSheetId="0" hidden="1">'dem42'!$N:$N</definedName>
    <definedName name="Z_239EE218_578E_4317_BEED_14D5D7089E27_.wvu.FilterData" localSheetId="0" hidden="1">'dem42'!$A$1:$L$38</definedName>
    <definedName name="Z_239EE218_578E_4317_BEED_14D5D7089E27_.wvu.PrintArea" localSheetId="0" hidden="1">'dem42'!$A$1:$L$38</definedName>
    <definedName name="Z_239EE218_578E_4317_BEED_14D5D7089E27_.wvu.PrintTitles" localSheetId="0" hidden="1">'dem42'!$11:$14</definedName>
    <definedName name="Z_302A3EA3_AE96_11D5_A646_0050BA3D7AFD_.wvu.Cols" localSheetId="0" hidden="1">'dem42'!$N:$N</definedName>
    <definedName name="Z_302A3EA3_AE96_11D5_A646_0050BA3D7AFD_.wvu.FilterData" localSheetId="0" hidden="1">'dem42'!$A$1:$L$38</definedName>
    <definedName name="Z_302A3EA3_AE96_11D5_A646_0050BA3D7AFD_.wvu.PrintArea" localSheetId="0" hidden="1">'dem42'!$A$1:$L$38</definedName>
    <definedName name="Z_302A3EA3_AE96_11D5_A646_0050BA3D7AFD_.wvu.PrintTitles" localSheetId="0" hidden="1">'dem42'!$11:$14</definedName>
    <definedName name="Z_36DBA021_0ECB_11D4_8064_004005726899_.wvu.Cols" localSheetId="0" hidden="1">'dem42'!$N:$N</definedName>
    <definedName name="Z_36DBA021_0ECB_11D4_8064_004005726899_.wvu.FilterData" localSheetId="0" hidden="1">'dem42'!$C$15:$C$38</definedName>
    <definedName name="Z_36DBA021_0ECB_11D4_8064_004005726899_.wvu.PrintArea" localSheetId="0" hidden="1">'dem42'!$A$1:$L$38</definedName>
    <definedName name="Z_36DBA021_0ECB_11D4_8064_004005726899_.wvu.PrintTitles" localSheetId="0" hidden="1">'dem42'!$11:$14</definedName>
    <definedName name="Z_93EBE921_AE91_11D5_8685_004005726899_.wvu.Cols" localSheetId="0" hidden="1">'dem42'!$N:$N</definedName>
    <definedName name="Z_93EBE921_AE91_11D5_8685_004005726899_.wvu.FilterData" localSheetId="0" hidden="1">'dem42'!$C$15:$C$38</definedName>
    <definedName name="Z_93EBE921_AE91_11D5_8685_004005726899_.wvu.PrintArea" localSheetId="0" hidden="1">'dem42'!$A$1:$L$38</definedName>
    <definedName name="Z_93EBE921_AE91_11D5_8685_004005726899_.wvu.PrintTitles" localSheetId="0" hidden="1">'dem42'!$11:$14</definedName>
    <definedName name="Z_94DA79C1_0FDE_11D5_9579_000021DAEEA2_.wvu.Cols" localSheetId="0" hidden="1">'dem42'!$N:$N</definedName>
    <definedName name="Z_94DA79C1_0FDE_11D5_9579_000021DAEEA2_.wvu.FilterData" localSheetId="0" hidden="1">'dem42'!$C$15:$C$38</definedName>
    <definedName name="Z_94DA79C1_0FDE_11D5_9579_000021DAEEA2_.wvu.PrintArea" localSheetId="0" hidden="1">'dem42'!$A$1:$L$38</definedName>
    <definedName name="Z_94DA79C1_0FDE_11D5_9579_000021DAEEA2_.wvu.PrintTitles" localSheetId="0" hidden="1">'dem42'!$11:$14</definedName>
    <definedName name="Z_C868F8C3_16D7_11D5_A68D_81D6213F5331_.wvu.Cols" localSheetId="0" hidden="1">'dem42'!$N:$N</definedName>
    <definedName name="Z_C868F8C3_16D7_11D5_A68D_81D6213F5331_.wvu.FilterData" localSheetId="0" hidden="1">'dem42'!$C$15:$C$38</definedName>
    <definedName name="Z_C868F8C3_16D7_11D5_A68D_81D6213F5331_.wvu.PrintArea" localSheetId="0" hidden="1">'dem42'!$A$1:$L$38</definedName>
    <definedName name="Z_C868F8C3_16D7_11D5_A68D_81D6213F5331_.wvu.PrintTitles" localSheetId="0" hidden="1">'dem42'!$11:$14</definedName>
    <definedName name="Z_E5DF37BD_125C_11D5_8DC4_D0F5D88B3549_.wvu.Cols" localSheetId="0" hidden="1">'dem42'!$N:$N</definedName>
    <definedName name="Z_E5DF37BD_125C_11D5_8DC4_D0F5D88B3549_.wvu.FilterData" localSheetId="0" hidden="1">'dem42'!$C$15:$C$38</definedName>
    <definedName name="Z_E5DF37BD_125C_11D5_8DC4_D0F5D88B3549_.wvu.PrintArea" localSheetId="0" hidden="1">'dem42'!$A$1:$L$38</definedName>
    <definedName name="Z_E5DF37BD_125C_11D5_8DC4_D0F5D88B3549_.wvu.PrintTitles" localSheetId="0" hidden="1">'dem42'!$11:$14</definedName>
    <definedName name="Z_F8ADACC1_164E_11D6_B603_000021DAEEA2_.wvu.Cols" localSheetId="0" hidden="1">'dem42'!$N:$N</definedName>
    <definedName name="Z_F8ADACC1_164E_11D6_B603_000021DAEEA2_.wvu.FilterData" localSheetId="0" hidden="1">'dem42'!$C$15:$C$38</definedName>
    <definedName name="Z_F8ADACC1_164E_11D6_B603_000021DAEEA2_.wvu.PrintArea" localSheetId="0" hidden="1">'dem42'!$A$1:$L$38</definedName>
    <definedName name="Z_F8ADACC1_164E_11D6_B603_000021DAEEA2_.wvu.PrintTitles" localSheetId="0" hidden="1">'dem42'!$11:$14</definedName>
  </definedNames>
  <calcPr calcId="124519"/>
</workbook>
</file>

<file path=xl/calcChain.xml><?xml version="1.0" encoding="utf-8"?>
<calcChain xmlns="http://schemas.openxmlformats.org/spreadsheetml/2006/main">
  <c r="L33" i="4"/>
  <c r="L32"/>
  <c r="L31"/>
  <c r="L30"/>
  <c r="L22"/>
  <c r="L21"/>
  <c r="L20"/>
  <c r="L19"/>
  <c r="I34"/>
  <c r="I35" s="1"/>
  <c r="I36" s="1"/>
  <c r="H34"/>
  <c r="H35" s="1"/>
  <c r="H36" s="1"/>
  <c r="G34"/>
  <c r="G35" s="1"/>
  <c r="G36" s="1"/>
  <c r="F34"/>
  <c r="F35" s="1"/>
  <c r="F36" s="1"/>
  <c r="E34"/>
  <c r="E35" s="1"/>
  <c r="E36" s="1"/>
  <c r="D34"/>
  <c r="D35" s="1"/>
  <c r="D36" s="1"/>
  <c r="I23"/>
  <c r="I24" s="1"/>
  <c r="I25" s="1"/>
  <c r="H23"/>
  <c r="H24" s="1"/>
  <c r="H25" s="1"/>
  <c r="G23"/>
  <c r="G24" s="1"/>
  <c r="G25" s="1"/>
  <c r="F23"/>
  <c r="F24" s="1"/>
  <c r="F25" s="1"/>
  <c r="E23"/>
  <c r="E24" s="1"/>
  <c r="E25" s="1"/>
  <c r="D23"/>
  <c r="D24" s="1"/>
  <c r="D25" s="1"/>
  <c r="K23"/>
  <c r="K24" s="1"/>
  <c r="K25" s="1"/>
  <c r="J23"/>
  <c r="J24" s="1"/>
  <c r="J25" s="1"/>
  <c r="G37" l="1"/>
  <c r="G38" s="1"/>
  <c r="I37"/>
  <c r="I38" s="1"/>
  <c r="D37"/>
  <c r="D38" s="1"/>
  <c r="F37"/>
  <c r="F38" s="1"/>
  <c r="H37"/>
  <c r="H38" s="1"/>
  <c r="E37"/>
  <c r="E38" s="1"/>
  <c r="L23"/>
  <c r="L24" s="1"/>
  <c r="L25" s="1"/>
  <c r="J34"/>
  <c r="J35" s="1"/>
  <c r="J36" s="1"/>
  <c r="K34"/>
  <c r="K35" s="1"/>
  <c r="K36" s="1"/>
  <c r="K37" l="1"/>
  <c r="K38" s="1"/>
  <c r="J37"/>
  <c r="J38" s="1"/>
  <c r="L34"/>
  <c r="L35" s="1"/>
  <c r="L36" s="1"/>
  <c r="L37" s="1"/>
  <c r="L38" s="1"/>
  <c r="E9" s="1"/>
  <c r="G9" s="1"/>
</calcChain>
</file>

<file path=xl/sharedStrings.xml><?xml version="1.0" encoding="utf-8"?>
<sst xmlns="http://schemas.openxmlformats.org/spreadsheetml/2006/main" count="165" uniqueCount="42">
  <si>
    <t>VIGILANCE</t>
  </si>
  <si>
    <t>Other Administrative Services</t>
  </si>
  <si>
    <t>Total</t>
  </si>
  <si>
    <t>Voted</t>
  </si>
  <si>
    <t>-</t>
  </si>
  <si>
    <t>Actuals</t>
  </si>
  <si>
    <t>Budget Estimate</t>
  </si>
  <si>
    <t>Revised Estimate</t>
  </si>
  <si>
    <t>Major /Sub-Major/Minor/Sub/Detailed Heads</t>
  </si>
  <si>
    <t>Plan</t>
  </si>
  <si>
    <t>Non-Plan</t>
  </si>
  <si>
    <t>REVENUE SECTION</t>
  </si>
  <si>
    <t>M.H.</t>
  </si>
  <si>
    <t>Vigilance</t>
  </si>
  <si>
    <t>Establishment</t>
  </si>
  <si>
    <t>60.00.01</t>
  </si>
  <si>
    <t>60.00.11</t>
  </si>
  <si>
    <t>Travel Expenses</t>
  </si>
  <si>
    <t>60.00.13</t>
  </si>
  <si>
    <t>Office Expenses</t>
  </si>
  <si>
    <t>60.00.41</t>
  </si>
  <si>
    <t>Secret Service Expenditure</t>
  </si>
  <si>
    <t>DEMAND NO. 42</t>
  </si>
  <si>
    <t>II. Details of the estimates and the heads under which this grant will be accounted for:</t>
  </si>
  <si>
    <t>A - General Services  (d) Administrative Services</t>
  </si>
  <si>
    <t>Revenue</t>
  </si>
  <si>
    <t>Capital</t>
  </si>
  <si>
    <t>Salaries</t>
  </si>
  <si>
    <t>PLAN</t>
  </si>
  <si>
    <t>SCHEME 1</t>
  </si>
  <si>
    <t>SCHEME 2</t>
  </si>
  <si>
    <t>MS</t>
  </si>
  <si>
    <t>MSS</t>
  </si>
  <si>
    <t>DS</t>
  </si>
  <si>
    <t xml:space="preserve">% </t>
  </si>
  <si>
    <t>Disc %</t>
  </si>
  <si>
    <t>(In Thousands of Rupees)</t>
  </si>
  <si>
    <t>2014-15</t>
  </si>
  <si>
    <t>2015-16</t>
  </si>
  <si>
    <t>Other Vigilance Agencies</t>
  </si>
  <si>
    <t>I. Estimate of the amount required in the year ending 31st March, 2017 to defray the charges in respect of Vigilance</t>
  </si>
  <si>
    <t>2016-17</t>
  </si>
</sst>
</file>

<file path=xl/styles.xml><?xml version="1.0" encoding="utf-8"?>
<styleSheet xmlns="http://schemas.openxmlformats.org/spreadsheetml/2006/main">
  <numFmts count="4">
    <numFmt numFmtId="164" formatCode="_ * #,##0.00_ ;_ * \-#,##0.00_ ;_ * &quot;-&quot;??_ ;_ @_ "/>
    <numFmt numFmtId="165" formatCode="00000#"/>
    <numFmt numFmtId="166" formatCode="00.###"/>
    <numFmt numFmtId="167" formatCode="00.0#0"/>
  </numFmts>
  <fonts count="7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3" fillId="0" borderId="0" xfId="2" applyFont="1" applyFill="1" applyBorder="1"/>
    <xf numFmtId="0" fontId="3" fillId="0" borderId="0" xfId="2" applyFont="1" applyFill="1" applyBorder="1" applyAlignment="1"/>
    <xf numFmtId="0" fontId="4" fillId="0" borderId="0" xfId="2" applyFont="1" applyFill="1" applyBorder="1" applyAlignment="1" applyProtection="1">
      <alignment horizontal="center"/>
    </xf>
    <xf numFmtId="0" fontId="3" fillId="0" borderId="0" xfId="2" applyFont="1" applyFill="1"/>
    <xf numFmtId="0" fontId="3" fillId="0" borderId="0" xfId="2" applyFont="1" applyFill="1" applyAlignment="1"/>
    <xf numFmtId="0" fontId="4" fillId="0" borderId="0" xfId="2" applyFont="1" applyFill="1" applyAlignment="1" applyProtection="1">
      <alignment horizontal="center"/>
    </xf>
    <xf numFmtId="0" fontId="3" fillId="0" borderId="0" xfId="2" applyFont="1" applyFill="1" applyAlignment="1" applyProtection="1">
      <alignment horizontal="right"/>
    </xf>
    <xf numFmtId="0" fontId="4" fillId="0" borderId="0" xfId="2" applyFont="1" applyFill="1" applyAlignment="1">
      <alignment horizontal="center"/>
    </xf>
    <xf numFmtId="0" fontId="3" fillId="0" borderId="0" xfId="2" applyFont="1" applyFill="1" applyBorder="1" applyAlignment="1" applyProtection="1">
      <alignment horizontal="left"/>
    </xf>
    <xf numFmtId="0" fontId="3" fillId="0" borderId="0" xfId="2" applyFont="1" applyFill="1" applyAlignment="1" applyProtection="1">
      <alignment horizontal="left"/>
    </xf>
    <xf numFmtId="0" fontId="4" fillId="0" borderId="0" xfId="2" applyFont="1" applyFill="1"/>
    <xf numFmtId="0" fontId="4" fillId="0" borderId="0" xfId="2" applyFont="1" applyFill="1" applyAlignment="1" applyProtection="1">
      <alignment horizontal="right"/>
    </xf>
    <xf numFmtId="0" fontId="4" fillId="0" borderId="0" xfId="2" applyFont="1" applyFill="1" applyAlignment="1" applyProtection="1">
      <alignment horizontal="left"/>
    </xf>
    <xf numFmtId="0" fontId="4" fillId="0" borderId="0" xfId="2" applyFont="1" applyFill="1" applyProtection="1"/>
    <xf numFmtId="0" fontId="3" fillId="0" borderId="0" xfId="2" applyNumberFormat="1" applyFont="1" applyFill="1"/>
    <xf numFmtId="0" fontId="3" fillId="0" borderId="1" xfId="3" applyFont="1" applyFill="1" applyBorder="1"/>
    <xf numFmtId="0" fontId="3" fillId="0" borderId="1" xfId="3" applyNumberFormat="1" applyFont="1" applyFill="1" applyBorder="1"/>
    <xf numFmtId="0" fontId="3" fillId="0" borderId="1" xfId="3" applyNumberFormat="1" applyFont="1" applyFill="1" applyBorder="1" applyAlignment="1" applyProtection="1">
      <alignment horizontal="left"/>
    </xf>
    <xf numFmtId="0" fontId="3" fillId="0" borderId="1" xfId="2" applyNumberFormat="1" applyFont="1" applyFill="1" applyBorder="1"/>
    <xf numFmtId="0" fontId="5" fillId="0" borderId="1" xfId="3" applyNumberFormat="1" applyFont="1" applyFill="1" applyBorder="1"/>
    <xf numFmtId="0" fontId="6" fillId="0" borderId="1" xfId="3" applyNumberFormat="1" applyFont="1" applyFill="1" applyBorder="1" applyAlignment="1" applyProtection="1">
      <alignment horizontal="right"/>
    </xf>
    <xf numFmtId="0" fontId="3" fillId="0" borderId="3" xfId="4" applyFont="1" applyFill="1" applyBorder="1" applyAlignment="1" applyProtection="1">
      <alignment horizontal="left" vertical="top" wrapText="1"/>
    </xf>
    <xf numFmtId="0" fontId="3" fillId="0" borderId="3" xfId="4" applyFont="1" applyFill="1" applyBorder="1" applyAlignment="1" applyProtection="1">
      <alignment horizontal="right" vertical="top" wrapText="1"/>
    </xf>
    <xf numFmtId="0" fontId="3" fillId="0" borderId="0" xfId="3" applyFont="1" applyFill="1" applyBorder="1" applyAlignment="1" applyProtection="1">
      <alignment horizontal="left"/>
    </xf>
    <xf numFmtId="0" fontId="3" fillId="0" borderId="0" xfId="4" applyFont="1" applyFill="1" applyProtection="1"/>
    <xf numFmtId="0" fontId="3" fillId="0" borderId="0" xfId="4" applyFont="1" applyFill="1" applyBorder="1" applyAlignment="1" applyProtection="1">
      <alignment horizontal="left" vertical="top" wrapText="1"/>
    </xf>
    <xf numFmtId="0" fontId="3" fillId="0" borderId="0" xfId="4" applyFont="1" applyFill="1" applyBorder="1" applyAlignment="1" applyProtection="1">
      <alignment horizontal="right" vertical="top" wrapText="1"/>
    </xf>
    <xf numFmtId="0" fontId="3" fillId="0" borderId="1" xfId="4" applyFont="1" applyFill="1" applyBorder="1" applyAlignment="1" applyProtection="1">
      <alignment horizontal="left" vertical="top" wrapText="1"/>
    </xf>
    <xf numFmtId="0" fontId="3" fillId="0" borderId="1" xfId="4" applyFont="1" applyFill="1" applyBorder="1" applyAlignment="1" applyProtection="1">
      <alignment horizontal="right" vertical="top" wrapText="1"/>
    </xf>
    <xf numFmtId="0" fontId="3" fillId="0" borderId="1" xfId="3" applyFont="1" applyFill="1" applyBorder="1" applyAlignment="1" applyProtection="1">
      <alignment horizontal="left"/>
    </xf>
    <xf numFmtId="0" fontId="3" fillId="0" borderId="1" xfId="3" applyNumberFormat="1" applyFont="1" applyFill="1" applyBorder="1" applyAlignment="1" applyProtection="1">
      <alignment horizontal="right"/>
    </xf>
    <xf numFmtId="0" fontId="3" fillId="0" borderId="1" xfId="4" applyFont="1" applyFill="1" applyBorder="1" applyAlignment="1" applyProtection="1">
      <alignment vertical="top"/>
    </xf>
    <xf numFmtId="49" fontId="3" fillId="0" borderId="1" xfId="4" applyNumberFormat="1" applyFont="1" applyFill="1" applyBorder="1" applyAlignment="1" applyProtection="1">
      <alignment horizontal="center" vertical="top"/>
    </xf>
    <xf numFmtId="0" fontId="3" fillId="0" borderId="0" xfId="2" applyNumberFormat="1" applyFont="1" applyFill="1" applyBorder="1" applyAlignment="1" applyProtection="1">
      <alignment horizontal="center"/>
    </xf>
    <xf numFmtId="0" fontId="3" fillId="0" borderId="0" xfId="2" applyNumberFormat="1" applyFont="1" applyFill="1" applyBorder="1" applyAlignment="1" applyProtection="1">
      <alignment horizontal="right"/>
    </xf>
    <xf numFmtId="0" fontId="3" fillId="0" borderId="0" xfId="2" applyFont="1" applyFill="1" applyAlignment="1">
      <alignment horizontal="left"/>
    </xf>
    <xf numFmtId="0" fontId="4" fillId="0" borderId="0" xfId="2" applyFont="1" applyFill="1" applyAlignment="1">
      <alignment horizontal="right"/>
    </xf>
    <xf numFmtId="0" fontId="4" fillId="0" borderId="0" xfId="2" applyFont="1" applyFill="1" applyBorder="1" applyAlignment="1" applyProtection="1">
      <alignment horizontal="left"/>
    </xf>
    <xf numFmtId="167" fontId="4" fillId="0" borderId="0" xfId="2" applyNumberFormat="1" applyFont="1" applyFill="1" applyAlignment="1">
      <alignment horizontal="right"/>
    </xf>
    <xf numFmtId="0" fontId="3" fillId="0" borderId="0" xfId="2" applyNumberFormat="1" applyFont="1" applyFill="1" applyAlignment="1">
      <alignment horizontal="center"/>
    </xf>
    <xf numFmtId="165" fontId="3" fillId="0" borderId="0" xfId="2" applyNumberFormat="1" applyFont="1" applyFill="1" applyAlignment="1">
      <alignment horizontal="right"/>
    </xf>
    <xf numFmtId="164" fontId="3" fillId="0" borderId="0" xfId="1" applyFont="1" applyFill="1" applyAlignment="1" applyProtection="1">
      <alignment horizontal="right" wrapText="1"/>
    </xf>
    <xf numFmtId="0" fontId="3" fillId="0" borderId="0" xfId="1" applyNumberFormat="1" applyFont="1" applyFill="1" applyAlignment="1" applyProtection="1">
      <alignment horizontal="right" wrapText="1"/>
    </xf>
    <xf numFmtId="0" fontId="3" fillId="0" borderId="0" xfId="2" applyNumberFormat="1" applyFont="1" applyFill="1" applyAlignment="1" applyProtection="1">
      <alignment horizontal="right" wrapText="1"/>
    </xf>
    <xf numFmtId="0" fontId="3" fillId="0" borderId="0" xfId="1" applyNumberFormat="1" applyFont="1" applyFill="1" applyAlignment="1">
      <alignment horizontal="right" wrapText="1"/>
    </xf>
    <xf numFmtId="164" fontId="3" fillId="0" borderId="2" xfId="1" applyFont="1" applyFill="1" applyBorder="1" applyAlignment="1" applyProtection="1">
      <alignment horizontal="right" wrapText="1"/>
    </xf>
    <xf numFmtId="0" fontId="3" fillId="0" borderId="2" xfId="1" applyNumberFormat="1" applyFont="1" applyFill="1" applyBorder="1" applyAlignment="1" applyProtection="1">
      <alignment horizontal="right" wrapText="1"/>
    </xf>
    <xf numFmtId="0" fontId="3" fillId="0" borderId="2" xfId="2" applyNumberFormat="1" applyFont="1" applyFill="1" applyBorder="1" applyAlignment="1" applyProtection="1">
      <alignment horizontal="right" wrapText="1"/>
    </xf>
    <xf numFmtId="164" fontId="3" fillId="0" borderId="0" xfId="1" applyFont="1" applyFill="1" applyBorder="1" applyAlignment="1" applyProtection="1">
      <alignment horizontal="right"/>
    </xf>
    <xf numFmtId="164" fontId="3" fillId="0" borderId="0" xfId="1" applyFont="1" applyFill="1" applyBorder="1" applyAlignment="1" applyProtection="1">
      <alignment horizontal="center"/>
    </xf>
    <xf numFmtId="0" fontId="4" fillId="0" borderId="0" xfId="2" applyFont="1" applyFill="1" applyAlignment="1"/>
    <xf numFmtId="166" fontId="4" fillId="0" borderId="0" xfId="2" applyNumberFormat="1" applyFont="1" applyFill="1" applyAlignment="1"/>
    <xf numFmtId="164" fontId="3" fillId="0" borderId="0" xfId="1" applyFont="1" applyFill="1" applyAlignment="1">
      <alignment horizontal="right" wrapText="1"/>
    </xf>
    <xf numFmtId="0" fontId="3" fillId="0" borderId="1" xfId="2" applyFont="1" applyFill="1" applyBorder="1"/>
    <xf numFmtId="166" fontId="4" fillId="0" borderId="1" xfId="2" applyNumberFormat="1" applyFont="1" applyFill="1" applyBorder="1" applyAlignment="1"/>
    <xf numFmtId="0" fontId="4" fillId="0" borderId="1" xfId="2" applyFont="1" applyFill="1" applyBorder="1" applyAlignment="1" applyProtection="1">
      <alignment horizontal="left"/>
    </xf>
    <xf numFmtId="164" fontId="3" fillId="0" borderId="0" xfId="1" applyFont="1" applyFill="1" applyBorder="1" applyAlignment="1" applyProtection="1">
      <alignment horizontal="right" wrapText="1"/>
    </xf>
    <xf numFmtId="0" fontId="3" fillId="0" borderId="0" xfId="2" applyNumberFormat="1" applyFont="1" applyFill="1" applyBorder="1" applyAlignment="1" applyProtection="1">
      <alignment horizontal="right" wrapText="1"/>
    </xf>
    <xf numFmtId="0" fontId="3" fillId="0" borderId="2" xfId="2" applyFont="1" applyFill="1" applyBorder="1"/>
    <xf numFmtId="0" fontId="4" fillId="0" borderId="2" xfId="2" applyFont="1" applyFill="1" applyBorder="1" applyAlignment="1"/>
    <xf numFmtId="0" fontId="4" fillId="0" borderId="2" xfId="2" applyFont="1" applyFill="1" applyBorder="1" applyAlignment="1" applyProtection="1">
      <alignment horizontal="left"/>
    </xf>
    <xf numFmtId="0" fontId="3" fillId="0" borderId="0" xfId="3" applyNumberFormat="1" applyFont="1" applyFill="1" applyBorder="1" applyAlignment="1" applyProtection="1">
      <alignment horizontal="center"/>
    </xf>
    <xf numFmtId="0" fontId="3" fillId="0" borderId="3" xfId="3" applyNumberFormat="1" applyFont="1" applyFill="1" applyBorder="1" applyAlignment="1" applyProtection="1">
      <alignment horizontal="center"/>
    </xf>
    <xf numFmtId="0" fontId="3" fillId="0" borderId="3" xfId="4" applyFont="1" applyFill="1" applyBorder="1" applyAlignment="1" applyProtection="1">
      <alignment horizontal="center" vertical="top"/>
    </xf>
    <xf numFmtId="49" fontId="3" fillId="0" borderId="3" xfId="4" applyNumberFormat="1" applyFont="1" applyFill="1" applyBorder="1" applyAlignment="1" applyProtection="1">
      <alignment horizontal="center" vertical="top"/>
    </xf>
    <xf numFmtId="0" fontId="3" fillId="0" borderId="0" xfId="4" applyFont="1" applyFill="1" applyBorder="1" applyAlignment="1" applyProtection="1">
      <alignment horizontal="center" vertical="top"/>
    </xf>
    <xf numFmtId="49" fontId="3" fillId="0" borderId="0" xfId="4" applyNumberFormat="1" applyFont="1" applyFill="1" applyBorder="1" applyAlignment="1" applyProtection="1">
      <alignment horizontal="center" vertical="top"/>
    </xf>
  </cellXfs>
  <cellStyles count="5">
    <cellStyle name="Comma" xfId="1" builtinId="3"/>
    <cellStyle name="Normal" xfId="0" builtinId="0"/>
    <cellStyle name="Normal_budget 2004-05_2.6.04" xfId="2"/>
    <cellStyle name="Normal_BUDGET-2000" xfId="3"/>
    <cellStyle name="Normal_budgetDocNIC02-0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m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em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em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m18"/>
      <sheetName val="DEMAND18"/>
      <sheetName val="Sheet1"/>
      <sheetName val="Sheet2"/>
      <sheetName val="Sheet3"/>
      <sheetName val="dem15"/>
      <sheetName val="dem185"/>
      <sheetName val="dem19"/>
    </sheetNames>
    <sheetDataSet>
      <sheetData sheetId="0">
        <row r="9">
          <cell r="E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m2"/>
      <sheetName val="Sheet1"/>
      <sheetName val="Sheet2"/>
      <sheetName val="Sheet3"/>
      <sheetName val="DEMAND2"/>
      <sheetName val="#REF"/>
      <sheetName val="dem1"/>
      <sheetName val="dem21"/>
      <sheetName val="dem15"/>
      <sheetName val="dem10"/>
      <sheetName val="dem4"/>
    </sheetNames>
    <sheetDataSet>
      <sheetData sheetId="0">
        <row r="12">
          <cell r="E12">
            <v>273697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m21"/>
      <sheetName val="Sheet1"/>
      <sheetName val="Sheet2"/>
      <sheetName val="Sheet3"/>
      <sheetName val="dem22"/>
      <sheetName val="DEMAND21"/>
      <sheetName val="dem15"/>
      <sheetName val="dem2"/>
    </sheetNames>
    <sheetDataSet>
      <sheetData sheetId="0" refreshError="1">
        <row r="11">
          <cell r="E11">
            <v>27345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5" transitionEvaluation="1" codeName="Sheet1"/>
  <dimension ref="A1:V38"/>
  <sheetViews>
    <sheetView tabSelected="1" view="pageBreakPreview" topLeftCell="A15" zoomScaleNormal="115" zoomScaleSheetLayoutView="100" workbookViewId="0">
      <selection activeCell="E29" sqref="E29"/>
    </sheetView>
  </sheetViews>
  <sheetFormatPr defaultColWidth="11" defaultRowHeight="12.75"/>
  <cols>
    <col min="1" max="1" width="6.42578125" style="4" customWidth="1"/>
    <col min="2" max="2" width="8.140625" style="5" customWidth="1"/>
    <col min="3" max="3" width="34.5703125" style="4" customWidth="1"/>
    <col min="4" max="4" width="8.5703125" style="4" customWidth="1"/>
    <col min="5" max="5" width="9.42578125" style="4" customWidth="1"/>
    <col min="6" max="6" width="8.42578125" style="4" customWidth="1"/>
    <col min="7" max="8" width="8.5703125" style="4" customWidth="1"/>
    <col min="9" max="9" width="8.42578125" style="4" customWidth="1"/>
    <col min="10" max="10" width="8.5703125" style="4" customWidth="1"/>
    <col min="11" max="11" width="9.140625" style="4" customWidth="1"/>
    <col min="12" max="12" width="8.42578125" style="4" customWidth="1"/>
    <col min="13" max="21" width="4.7109375" style="4" hidden="1" customWidth="1"/>
    <col min="22" max="22" width="0.85546875" style="4" hidden="1" customWidth="1"/>
    <col min="23" max="16384" width="11" style="4"/>
  </cols>
  <sheetData>
    <row r="1" spans="1:22">
      <c r="A1" s="1"/>
      <c r="B1" s="2"/>
      <c r="C1" s="3"/>
      <c r="D1" s="3"/>
      <c r="E1" s="3" t="s">
        <v>22</v>
      </c>
      <c r="F1" s="3"/>
      <c r="G1" s="3"/>
      <c r="H1" s="3"/>
      <c r="I1" s="3"/>
      <c r="J1" s="3"/>
      <c r="K1" s="3"/>
      <c r="L1" s="3"/>
    </row>
    <row r="2" spans="1:22">
      <c r="C2" s="6"/>
      <c r="D2" s="6"/>
      <c r="E2" s="6" t="s">
        <v>0</v>
      </c>
      <c r="F2" s="6"/>
      <c r="G2" s="6"/>
      <c r="H2" s="6"/>
      <c r="I2" s="6"/>
      <c r="J2" s="6"/>
      <c r="K2" s="6"/>
      <c r="L2" s="6"/>
    </row>
    <row r="3" spans="1:22" ht="15" customHeight="1">
      <c r="C3" s="6"/>
      <c r="D3" s="6"/>
      <c r="E3" s="6"/>
      <c r="F3" s="6"/>
      <c r="G3" s="6"/>
      <c r="H3" s="6"/>
      <c r="I3" s="6"/>
      <c r="J3" s="6"/>
      <c r="K3" s="6"/>
      <c r="L3" s="6"/>
    </row>
    <row r="4" spans="1:22">
      <c r="C4" s="6"/>
      <c r="D4" s="7" t="s">
        <v>24</v>
      </c>
      <c r="E4" s="8">
        <v>2062</v>
      </c>
      <c r="F4" s="9" t="s">
        <v>13</v>
      </c>
      <c r="G4" s="6"/>
      <c r="H4" s="6"/>
      <c r="I4" s="6"/>
      <c r="J4" s="6"/>
      <c r="K4" s="6"/>
      <c r="L4" s="6"/>
    </row>
    <row r="5" spans="1:22">
      <c r="E5" s="6">
        <v>2070</v>
      </c>
      <c r="F5" s="10" t="s">
        <v>1</v>
      </c>
      <c r="G5" s="6"/>
      <c r="H5" s="6"/>
      <c r="I5" s="6"/>
      <c r="J5" s="6"/>
      <c r="K5" s="6"/>
      <c r="L5" s="6"/>
    </row>
    <row r="6" spans="1:22">
      <c r="E6" s="6"/>
      <c r="F6" s="10"/>
      <c r="G6" s="6"/>
      <c r="H6" s="6"/>
      <c r="I6" s="6"/>
      <c r="J6" s="6"/>
      <c r="K6" s="6"/>
      <c r="L6" s="6"/>
    </row>
    <row r="7" spans="1:22">
      <c r="A7" s="10" t="s">
        <v>40</v>
      </c>
      <c r="C7" s="6"/>
      <c r="F7" s="6"/>
      <c r="G7" s="6"/>
      <c r="H7" s="6"/>
      <c r="I7" s="6"/>
      <c r="J7" s="6"/>
      <c r="K7" s="6"/>
      <c r="L7" s="6"/>
    </row>
    <row r="8" spans="1:22">
      <c r="D8" s="11"/>
      <c r="E8" s="12" t="s">
        <v>25</v>
      </c>
      <c r="F8" s="13" t="s">
        <v>26</v>
      </c>
      <c r="G8" s="12" t="s">
        <v>2</v>
      </c>
    </row>
    <row r="9" spans="1:22">
      <c r="D9" s="12" t="s">
        <v>3</v>
      </c>
      <c r="E9" s="14">
        <f>L38</f>
        <v>76042</v>
      </c>
      <c r="F9" s="6" t="s">
        <v>4</v>
      </c>
      <c r="G9" s="14">
        <f>F9+E9</f>
        <v>76042</v>
      </c>
    </row>
    <row r="10" spans="1:22">
      <c r="A10" s="10" t="s">
        <v>23</v>
      </c>
      <c r="D10" s="15"/>
      <c r="E10" s="15"/>
      <c r="F10" s="15"/>
      <c r="G10" s="15"/>
      <c r="H10" s="15"/>
      <c r="I10" s="15"/>
      <c r="J10" s="15"/>
      <c r="K10" s="15"/>
      <c r="L10" s="15"/>
    </row>
    <row r="11" spans="1:22" ht="13.5">
      <c r="C11" s="16"/>
      <c r="D11" s="17"/>
      <c r="E11" s="17"/>
      <c r="F11" s="17"/>
      <c r="G11" s="17"/>
      <c r="H11" s="17"/>
      <c r="I11" s="18"/>
      <c r="J11" s="19"/>
      <c r="K11" s="20"/>
      <c r="L11" s="21" t="s">
        <v>36</v>
      </c>
    </row>
    <row r="12" spans="1:22" s="25" customFormat="1">
      <c r="A12" s="22"/>
      <c r="B12" s="23"/>
      <c r="C12" s="24"/>
      <c r="D12" s="63" t="s">
        <v>5</v>
      </c>
      <c r="E12" s="63"/>
      <c r="F12" s="62" t="s">
        <v>6</v>
      </c>
      <c r="G12" s="62"/>
      <c r="H12" s="62" t="s">
        <v>7</v>
      </c>
      <c r="I12" s="62"/>
      <c r="J12" s="62" t="s">
        <v>6</v>
      </c>
      <c r="K12" s="62"/>
      <c r="L12" s="62"/>
      <c r="M12" s="64" t="s">
        <v>28</v>
      </c>
      <c r="N12" s="64"/>
      <c r="O12" s="64"/>
      <c r="P12" s="64"/>
      <c r="Q12" s="65"/>
      <c r="R12" s="64"/>
      <c r="S12" s="64"/>
      <c r="T12" s="64"/>
      <c r="U12" s="64"/>
      <c r="V12" s="64"/>
    </row>
    <row r="13" spans="1:22" s="25" customFormat="1">
      <c r="A13" s="26"/>
      <c r="B13" s="27"/>
      <c r="C13" s="24" t="s">
        <v>8</v>
      </c>
      <c r="D13" s="62" t="s">
        <v>37</v>
      </c>
      <c r="E13" s="62"/>
      <c r="F13" s="62" t="s">
        <v>38</v>
      </c>
      <c r="G13" s="62"/>
      <c r="H13" s="62" t="s">
        <v>38</v>
      </c>
      <c r="I13" s="62"/>
      <c r="J13" s="62" t="s">
        <v>41</v>
      </c>
      <c r="K13" s="62"/>
      <c r="L13" s="62"/>
      <c r="M13" s="66" t="s">
        <v>29</v>
      </c>
      <c r="N13" s="66"/>
      <c r="O13" s="66"/>
      <c r="P13" s="66"/>
      <c r="Q13" s="67"/>
      <c r="R13" s="66" t="s">
        <v>30</v>
      </c>
      <c r="S13" s="66"/>
      <c r="T13" s="66"/>
      <c r="U13" s="66"/>
      <c r="V13" s="66"/>
    </row>
    <row r="14" spans="1:22" s="25" customFormat="1">
      <c r="A14" s="28"/>
      <c r="B14" s="29"/>
      <c r="C14" s="30"/>
      <c r="D14" s="31" t="s">
        <v>9</v>
      </c>
      <c r="E14" s="31" t="s">
        <v>10</v>
      </c>
      <c r="F14" s="31" t="s">
        <v>9</v>
      </c>
      <c r="G14" s="31" t="s">
        <v>10</v>
      </c>
      <c r="H14" s="31" t="s">
        <v>9</v>
      </c>
      <c r="I14" s="31" t="s">
        <v>10</v>
      </c>
      <c r="J14" s="31" t="s">
        <v>9</v>
      </c>
      <c r="K14" s="31" t="s">
        <v>10</v>
      </c>
      <c r="L14" s="31" t="s">
        <v>2</v>
      </c>
      <c r="M14" s="32" t="s">
        <v>31</v>
      </c>
      <c r="N14" s="32" t="s">
        <v>32</v>
      </c>
      <c r="O14" s="32" t="s">
        <v>33</v>
      </c>
      <c r="P14" s="32" t="s">
        <v>34</v>
      </c>
      <c r="Q14" s="33" t="s">
        <v>35</v>
      </c>
      <c r="R14" s="32" t="s">
        <v>31</v>
      </c>
      <c r="S14" s="32" t="s">
        <v>32</v>
      </c>
      <c r="T14" s="32" t="s">
        <v>33</v>
      </c>
      <c r="U14" s="32" t="s">
        <v>34</v>
      </c>
      <c r="V14" s="33" t="s">
        <v>35</v>
      </c>
    </row>
    <row r="15" spans="1:22" ht="14.45" customHeight="1">
      <c r="C15" s="13" t="s">
        <v>11</v>
      </c>
      <c r="D15" s="34"/>
      <c r="E15" s="35"/>
      <c r="F15" s="34"/>
      <c r="G15" s="35"/>
      <c r="H15" s="34"/>
      <c r="I15" s="35"/>
      <c r="J15" s="34"/>
      <c r="K15" s="35"/>
      <c r="L15" s="35"/>
    </row>
    <row r="16" spans="1:22" ht="14.45" customHeight="1">
      <c r="A16" s="36" t="s">
        <v>12</v>
      </c>
      <c r="B16" s="37">
        <v>2062</v>
      </c>
      <c r="C16" s="38" t="s">
        <v>13</v>
      </c>
      <c r="D16" s="34"/>
      <c r="E16" s="35"/>
      <c r="F16" s="34"/>
      <c r="G16" s="35"/>
      <c r="H16" s="34"/>
      <c r="I16" s="35"/>
      <c r="J16" s="34"/>
      <c r="K16" s="35"/>
      <c r="L16" s="35"/>
    </row>
    <row r="17" spans="1:22" ht="16.149999999999999" customHeight="1">
      <c r="A17" s="36"/>
      <c r="B17" s="39">
        <v>0.105</v>
      </c>
      <c r="C17" s="38" t="s">
        <v>39</v>
      </c>
      <c r="D17" s="34"/>
      <c r="E17" s="35"/>
      <c r="F17" s="34"/>
      <c r="G17" s="35"/>
      <c r="H17" s="34"/>
      <c r="I17" s="35"/>
      <c r="J17" s="34"/>
      <c r="K17" s="35"/>
      <c r="L17" s="35"/>
    </row>
    <row r="18" spans="1:22" ht="14.45" customHeight="1">
      <c r="B18" s="5">
        <v>60</v>
      </c>
      <c r="C18" s="10" t="s">
        <v>14</v>
      </c>
      <c r="D18" s="40"/>
      <c r="E18" s="15"/>
      <c r="F18" s="40"/>
      <c r="G18" s="15"/>
      <c r="H18" s="40"/>
      <c r="I18" s="15"/>
      <c r="J18" s="40"/>
      <c r="K18" s="15"/>
      <c r="L18" s="15"/>
    </row>
    <row r="19" spans="1:22" ht="14.45" customHeight="1">
      <c r="B19" s="41" t="s">
        <v>15</v>
      </c>
      <c r="C19" s="10" t="s">
        <v>27</v>
      </c>
      <c r="D19" s="42">
        <v>0</v>
      </c>
      <c r="E19" s="42">
        <v>0</v>
      </c>
      <c r="F19" s="42">
        <v>0</v>
      </c>
      <c r="G19" s="43">
        <v>70448</v>
      </c>
      <c r="H19" s="42">
        <v>0</v>
      </c>
      <c r="I19" s="43">
        <v>70448</v>
      </c>
      <c r="J19" s="42">
        <v>0</v>
      </c>
      <c r="K19" s="44">
        <v>70782</v>
      </c>
      <c r="L19" s="44">
        <f>SUM(J19:K19)</f>
        <v>70782</v>
      </c>
      <c r="M19" s="4" t="s">
        <v>4</v>
      </c>
      <c r="N19" s="4" t="s">
        <v>4</v>
      </c>
      <c r="O19" s="4" t="s">
        <v>4</v>
      </c>
      <c r="P19" s="4" t="s">
        <v>4</v>
      </c>
      <c r="Q19" s="4" t="s">
        <v>4</v>
      </c>
      <c r="R19" s="4" t="s">
        <v>4</v>
      </c>
      <c r="S19" s="4" t="s">
        <v>4</v>
      </c>
      <c r="T19" s="4" t="s">
        <v>4</v>
      </c>
      <c r="U19" s="4" t="s">
        <v>4</v>
      </c>
      <c r="V19" s="4" t="s">
        <v>4</v>
      </c>
    </row>
    <row r="20" spans="1:22" ht="14.45" customHeight="1">
      <c r="B20" s="41" t="s">
        <v>16</v>
      </c>
      <c r="C20" s="10" t="s">
        <v>17</v>
      </c>
      <c r="D20" s="42">
        <v>0</v>
      </c>
      <c r="E20" s="42">
        <v>0</v>
      </c>
      <c r="F20" s="42">
        <v>0</v>
      </c>
      <c r="G20" s="45">
        <v>1000</v>
      </c>
      <c r="H20" s="42">
        <v>0</v>
      </c>
      <c r="I20" s="45">
        <v>1000</v>
      </c>
      <c r="J20" s="42">
        <v>0</v>
      </c>
      <c r="K20" s="45">
        <v>1000</v>
      </c>
      <c r="L20" s="44">
        <f>SUM(J20:K20)</f>
        <v>1000</v>
      </c>
      <c r="M20" s="4" t="s">
        <v>4</v>
      </c>
      <c r="N20" s="4" t="s">
        <v>4</v>
      </c>
      <c r="O20" s="4" t="s">
        <v>4</v>
      </c>
      <c r="P20" s="4" t="s">
        <v>4</v>
      </c>
      <c r="Q20" s="4" t="s">
        <v>4</v>
      </c>
      <c r="R20" s="4" t="s">
        <v>4</v>
      </c>
      <c r="S20" s="4" t="s">
        <v>4</v>
      </c>
      <c r="T20" s="4" t="s">
        <v>4</v>
      </c>
      <c r="U20" s="4" t="s">
        <v>4</v>
      </c>
      <c r="V20" s="4" t="s">
        <v>4</v>
      </c>
    </row>
    <row r="21" spans="1:22" ht="14.45" customHeight="1">
      <c r="B21" s="41" t="s">
        <v>18</v>
      </c>
      <c r="C21" s="10" t="s">
        <v>19</v>
      </c>
      <c r="D21" s="42">
        <v>0</v>
      </c>
      <c r="E21" s="42">
        <v>0</v>
      </c>
      <c r="F21" s="42">
        <v>0</v>
      </c>
      <c r="G21" s="43">
        <v>3700</v>
      </c>
      <c r="H21" s="42">
        <v>0</v>
      </c>
      <c r="I21" s="43">
        <v>3700</v>
      </c>
      <c r="J21" s="42">
        <v>0</v>
      </c>
      <c r="K21" s="43">
        <v>3700</v>
      </c>
      <c r="L21" s="44">
        <f>SUM(J21:K21)</f>
        <v>3700</v>
      </c>
      <c r="M21" s="4" t="s">
        <v>4</v>
      </c>
      <c r="N21" s="4" t="s">
        <v>4</v>
      </c>
      <c r="O21" s="4" t="s">
        <v>4</v>
      </c>
      <c r="P21" s="4" t="s">
        <v>4</v>
      </c>
      <c r="Q21" s="4" t="s">
        <v>4</v>
      </c>
      <c r="R21" s="4" t="s">
        <v>4</v>
      </c>
      <c r="S21" s="4" t="s">
        <v>4</v>
      </c>
      <c r="T21" s="4" t="s">
        <v>4</v>
      </c>
      <c r="U21" s="4" t="s">
        <v>4</v>
      </c>
      <c r="V21" s="4" t="s">
        <v>4</v>
      </c>
    </row>
    <row r="22" spans="1:22" ht="14.45" customHeight="1">
      <c r="B22" s="41" t="s">
        <v>20</v>
      </c>
      <c r="C22" s="10" t="s">
        <v>21</v>
      </c>
      <c r="D22" s="42">
        <v>0</v>
      </c>
      <c r="E22" s="42">
        <v>0</v>
      </c>
      <c r="F22" s="42">
        <v>0</v>
      </c>
      <c r="G22" s="43">
        <v>560</v>
      </c>
      <c r="H22" s="42">
        <v>0</v>
      </c>
      <c r="I22" s="43">
        <v>560</v>
      </c>
      <c r="J22" s="42">
        <v>0</v>
      </c>
      <c r="K22" s="43">
        <v>560</v>
      </c>
      <c r="L22" s="44">
        <f>SUM(J22:K22)</f>
        <v>560</v>
      </c>
      <c r="M22" s="4" t="s">
        <v>4</v>
      </c>
      <c r="N22" s="4" t="s">
        <v>4</v>
      </c>
      <c r="O22" s="4" t="s">
        <v>4</v>
      </c>
      <c r="P22" s="4" t="s">
        <v>4</v>
      </c>
      <c r="Q22" s="4" t="s">
        <v>4</v>
      </c>
      <c r="R22" s="4" t="s">
        <v>4</v>
      </c>
      <c r="S22" s="4" t="s">
        <v>4</v>
      </c>
      <c r="T22" s="4" t="s">
        <v>4</v>
      </c>
      <c r="U22" s="4" t="s">
        <v>4</v>
      </c>
      <c r="V22" s="4" t="s">
        <v>4</v>
      </c>
    </row>
    <row r="23" spans="1:22" ht="14.45" customHeight="1">
      <c r="A23" s="4" t="s">
        <v>2</v>
      </c>
      <c r="B23" s="5">
        <v>60</v>
      </c>
      <c r="C23" s="10" t="s">
        <v>14</v>
      </c>
      <c r="D23" s="46">
        <f t="shared" ref="D23:L23" si="0">SUM(D19:D22)</f>
        <v>0</v>
      </c>
      <c r="E23" s="46">
        <f t="shared" si="0"/>
        <v>0</v>
      </c>
      <c r="F23" s="46">
        <f t="shared" si="0"/>
        <v>0</v>
      </c>
      <c r="G23" s="47">
        <f t="shared" si="0"/>
        <v>75708</v>
      </c>
      <c r="H23" s="46">
        <f t="shared" si="0"/>
        <v>0</v>
      </c>
      <c r="I23" s="47">
        <f t="shared" si="0"/>
        <v>75708</v>
      </c>
      <c r="J23" s="46">
        <f t="shared" si="0"/>
        <v>0</v>
      </c>
      <c r="K23" s="48">
        <f t="shared" si="0"/>
        <v>76042</v>
      </c>
      <c r="L23" s="48">
        <f t="shared" si="0"/>
        <v>76042</v>
      </c>
    </row>
    <row r="24" spans="1:22" ht="14.45" customHeight="1">
      <c r="A24" s="4" t="s">
        <v>2</v>
      </c>
      <c r="B24" s="39">
        <v>0.105</v>
      </c>
      <c r="C24" s="38" t="s">
        <v>39</v>
      </c>
      <c r="D24" s="46">
        <f t="shared" ref="D24:L25" si="1">D23</f>
        <v>0</v>
      </c>
      <c r="E24" s="46">
        <f t="shared" si="1"/>
        <v>0</v>
      </c>
      <c r="F24" s="46">
        <f t="shared" si="1"/>
        <v>0</v>
      </c>
      <c r="G24" s="47">
        <f t="shared" si="1"/>
        <v>75708</v>
      </c>
      <c r="H24" s="46">
        <f t="shared" si="1"/>
        <v>0</v>
      </c>
      <c r="I24" s="47">
        <f t="shared" si="1"/>
        <v>75708</v>
      </c>
      <c r="J24" s="46">
        <f t="shared" si="1"/>
        <v>0</v>
      </c>
      <c r="K24" s="48">
        <f t="shared" si="1"/>
        <v>76042</v>
      </c>
      <c r="L24" s="48">
        <f t="shared" si="1"/>
        <v>76042</v>
      </c>
    </row>
    <row r="25" spans="1:22" ht="14.45" customHeight="1">
      <c r="A25" s="4" t="s">
        <v>2</v>
      </c>
      <c r="B25" s="37">
        <v>2062</v>
      </c>
      <c r="C25" s="38" t="s">
        <v>13</v>
      </c>
      <c r="D25" s="46">
        <f t="shared" ref="D25:J25" si="2">D24</f>
        <v>0</v>
      </c>
      <c r="E25" s="46">
        <f t="shared" si="2"/>
        <v>0</v>
      </c>
      <c r="F25" s="46">
        <f t="shared" si="2"/>
        <v>0</v>
      </c>
      <c r="G25" s="47">
        <f t="shared" si="2"/>
        <v>75708</v>
      </c>
      <c r="H25" s="46">
        <f t="shared" si="2"/>
        <v>0</v>
      </c>
      <c r="I25" s="47">
        <f t="shared" si="2"/>
        <v>75708</v>
      </c>
      <c r="J25" s="46">
        <f t="shared" si="2"/>
        <v>0</v>
      </c>
      <c r="K25" s="48">
        <f t="shared" si="1"/>
        <v>76042</v>
      </c>
      <c r="L25" s="48">
        <f t="shared" si="1"/>
        <v>76042</v>
      </c>
    </row>
    <row r="26" spans="1:22" ht="6" customHeight="1">
      <c r="C26" s="13"/>
      <c r="D26" s="34"/>
      <c r="E26" s="49"/>
      <c r="F26" s="50"/>
      <c r="G26" s="49"/>
      <c r="H26" s="50"/>
      <c r="I26" s="49"/>
      <c r="J26" s="34"/>
      <c r="K26" s="35"/>
      <c r="L26" s="35"/>
    </row>
    <row r="27" spans="1:22" ht="13.15" customHeight="1">
      <c r="A27" s="4" t="s">
        <v>12</v>
      </c>
      <c r="B27" s="51">
        <v>2070</v>
      </c>
      <c r="C27" s="13" t="s">
        <v>1</v>
      </c>
      <c r="D27" s="40"/>
      <c r="E27" s="15"/>
      <c r="F27" s="40"/>
      <c r="G27" s="15"/>
      <c r="H27" s="40"/>
      <c r="I27" s="15"/>
      <c r="J27" s="40"/>
      <c r="K27" s="15"/>
      <c r="L27" s="15"/>
    </row>
    <row r="28" spans="1:22" ht="14.45" customHeight="1">
      <c r="B28" s="52">
        <v>0.104</v>
      </c>
      <c r="C28" s="13" t="s">
        <v>13</v>
      </c>
      <c r="D28" s="40"/>
      <c r="E28" s="15"/>
      <c r="F28" s="40"/>
      <c r="G28" s="15"/>
      <c r="H28" s="40"/>
      <c r="I28" s="15"/>
      <c r="J28" s="40"/>
      <c r="K28" s="15"/>
      <c r="L28" s="15"/>
    </row>
    <row r="29" spans="1:22" ht="14.45" customHeight="1">
      <c r="B29" s="5">
        <v>60</v>
      </c>
      <c r="C29" s="10" t="s">
        <v>14</v>
      </c>
      <c r="D29" s="40"/>
      <c r="E29" s="15"/>
      <c r="F29" s="40"/>
      <c r="G29" s="15"/>
      <c r="H29" s="40"/>
      <c r="I29" s="15"/>
      <c r="J29" s="40"/>
      <c r="K29" s="15"/>
      <c r="L29" s="15"/>
    </row>
    <row r="30" spans="1:22" ht="14.45" customHeight="1">
      <c r="B30" s="41" t="s">
        <v>15</v>
      </c>
      <c r="C30" s="10" t="s">
        <v>27</v>
      </c>
      <c r="D30" s="42">
        <v>0</v>
      </c>
      <c r="E30" s="43">
        <v>58978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f>SUM(J30:K30)</f>
        <v>0</v>
      </c>
      <c r="M30" s="4" t="s">
        <v>4</v>
      </c>
      <c r="N30" s="4" t="s">
        <v>4</v>
      </c>
      <c r="O30" s="4" t="s">
        <v>4</v>
      </c>
      <c r="P30" s="4" t="s">
        <v>4</v>
      </c>
      <c r="Q30" s="4" t="s">
        <v>4</v>
      </c>
      <c r="R30" s="4" t="s">
        <v>4</v>
      </c>
      <c r="S30" s="4" t="s">
        <v>4</v>
      </c>
      <c r="T30" s="4" t="s">
        <v>4</v>
      </c>
      <c r="U30" s="4" t="s">
        <v>4</v>
      </c>
      <c r="V30" s="4" t="s">
        <v>4</v>
      </c>
    </row>
    <row r="31" spans="1:22" ht="14.45" customHeight="1">
      <c r="B31" s="41" t="s">
        <v>16</v>
      </c>
      <c r="C31" s="10" t="s">
        <v>17</v>
      </c>
      <c r="D31" s="42">
        <v>0</v>
      </c>
      <c r="E31" s="43">
        <v>1000</v>
      </c>
      <c r="F31" s="42">
        <v>0</v>
      </c>
      <c r="G31" s="53">
        <v>0</v>
      </c>
      <c r="H31" s="42">
        <v>0</v>
      </c>
      <c r="I31" s="53">
        <v>0</v>
      </c>
      <c r="J31" s="42">
        <v>0</v>
      </c>
      <c r="K31" s="53">
        <v>0</v>
      </c>
      <c r="L31" s="42">
        <f>SUM(J31:K31)</f>
        <v>0</v>
      </c>
      <c r="M31" s="4" t="s">
        <v>4</v>
      </c>
      <c r="N31" s="4" t="s">
        <v>4</v>
      </c>
      <c r="O31" s="4" t="s">
        <v>4</v>
      </c>
      <c r="P31" s="4" t="s">
        <v>4</v>
      </c>
      <c r="Q31" s="4" t="s">
        <v>4</v>
      </c>
      <c r="R31" s="4" t="s">
        <v>4</v>
      </c>
      <c r="S31" s="4" t="s">
        <v>4</v>
      </c>
      <c r="T31" s="4" t="s">
        <v>4</v>
      </c>
      <c r="U31" s="4" t="s">
        <v>4</v>
      </c>
      <c r="V31" s="4" t="s">
        <v>4</v>
      </c>
    </row>
    <row r="32" spans="1:22" ht="14.45" customHeight="1">
      <c r="B32" s="41" t="s">
        <v>18</v>
      </c>
      <c r="C32" s="10" t="s">
        <v>19</v>
      </c>
      <c r="D32" s="42">
        <v>0</v>
      </c>
      <c r="E32" s="43">
        <v>3701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f>SUM(J32:K32)</f>
        <v>0</v>
      </c>
      <c r="M32" s="4" t="s">
        <v>4</v>
      </c>
      <c r="N32" s="4" t="s">
        <v>4</v>
      </c>
      <c r="O32" s="4" t="s">
        <v>4</v>
      </c>
      <c r="P32" s="4" t="s">
        <v>4</v>
      </c>
      <c r="Q32" s="4" t="s">
        <v>4</v>
      </c>
      <c r="R32" s="4" t="s">
        <v>4</v>
      </c>
      <c r="S32" s="4" t="s">
        <v>4</v>
      </c>
      <c r="T32" s="4" t="s">
        <v>4</v>
      </c>
      <c r="U32" s="4" t="s">
        <v>4</v>
      </c>
      <c r="V32" s="4" t="s">
        <v>4</v>
      </c>
    </row>
    <row r="33" spans="1:22" ht="14.45" customHeight="1">
      <c r="B33" s="41" t="s">
        <v>20</v>
      </c>
      <c r="C33" s="10" t="s">
        <v>21</v>
      </c>
      <c r="D33" s="42">
        <v>0</v>
      </c>
      <c r="E33" s="43">
        <v>560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f>SUM(J33:K33)</f>
        <v>0</v>
      </c>
      <c r="M33" s="4" t="s">
        <v>4</v>
      </c>
      <c r="N33" s="4" t="s">
        <v>4</v>
      </c>
      <c r="O33" s="4" t="s">
        <v>4</v>
      </c>
      <c r="P33" s="4" t="s">
        <v>4</v>
      </c>
      <c r="Q33" s="4" t="s">
        <v>4</v>
      </c>
      <c r="R33" s="4" t="s">
        <v>4</v>
      </c>
      <c r="S33" s="4" t="s">
        <v>4</v>
      </c>
      <c r="T33" s="4" t="s">
        <v>4</v>
      </c>
      <c r="U33" s="4" t="s">
        <v>4</v>
      </c>
      <c r="V33" s="4" t="s">
        <v>4</v>
      </c>
    </row>
    <row r="34" spans="1:22" ht="14.45" customHeight="1">
      <c r="A34" s="4" t="s">
        <v>2</v>
      </c>
      <c r="B34" s="5">
        <v>60</v>
      </c>
      <c r="C34" s="10" t="s">
        <v>14</v>
      </c>
      <c r="D34" s="46">
        <f t="shared" ref="D34:L34" si="3">SUM(D30:D33)</f>
        <v>0</v>
      </c>
      <c r="E34" s="48">
        <f t="shared" si="3"/>
        <v>64239</v>
      </c>
      <c r="F34" s="46">
        <f t="shared" si="3"/>
        <v>0</v>
      </c>
      <c r="G34" s="46">
        <f t="shared" si="3"/>
        <v>0</v>
      </c>
      <c r="H34" s="46">
        <f t="shared" si="3"/>
        <v>0</v>
      </c>
      <c r="I34" s="46">
        <f t="shared" si="3"/>
        <v>0</v>
      </c>
      <c r="J34" s="46">
        <f t="shared" si="3"/>
        <v>0</v>
      </c>
      <c r="K34" s="46">
        <f t="shared" ref="K34" si="4">SUM(K30:K33)</f>
        <v>0</v>
      </c>
      <c r="L34" s="46">
        <f t="shared" si="3"/>
        <v>0</v>
      </c>
    </row>
    <row r="35" spans="1:22" ht="14.45" customHeight="1">
      <c r="A35" s="54" t="s">
        <v>2</v>
      </c>
      <c r="B35" s="55">
        <v>0.104</v>
      </c>
      <c r="C35" s="56" t="s">
        <v>13</v>
      </c>
      <c r="D35" s="46">
        <f t="shared" ref="D35:L36" si="5">D34</f>
        <v>0</v>
      </c>
      <c r="E35" s="48">
        <f t="shared" si="5"/>
        <v>64239</v>
      </c>
      <c r="F35" s="46">
        <f t="shared" si="5"/>
        <v>0</v>
      </c>
      <c r="G35" s="46">
        <f t="shared" si="5"/>
        <v>0</v>
      </c>
      <c r="H35" s="46">
        <f t="shared" si="5"/>
        <v>0</v>
      </c>
      <c r="I35" s="46">
        <f t="shared" si="5"/>
        <v>0</v>
      </c>
      <c r="J35" s="46">
        <f t="shared" si="5"/>
        <v>0</v>
      </c>
      <c r="K35" s="46">
        <f t="shared" ref="K35" si="6">K34</f>
        <v>0</v>
      </c>
      <c r="L35" s="46">
        <f t="shared" si="5"/>
        <v>0</v>
      </c>
    </row>
    <row r="36" spans="1:22" ht="14.45" customHeight="1">
      <c r="A36" s="4" t="s">
        <v>2</v>
      </c>
      <c r="B36" s="51">
        <v>2070</v>
      </c>
      <c r="C36" s="13" t="s">
        <v>1</v>
      </c>
      <c r="D36" s="57">
        <f t="shared" si="5"/>
        <v>0</v>
      </c>
      <c r="E36" s="58">
        <f t="shared" si="5"/>
        <v>64239</v>
      </c>
      <c r="F36" s="57">
        <f t="shared" si="5"/>
        <v>0</v>
      </c>
      <c r="G36" s="57">
        <f t="shared" si="5"/>
        <v>0</v>
      </c>
      <c r="H36" s="57">
        <f t="shared" si="5"/>
        <v>0</v>
      </c>
      <c r="I36" s="57">
        <f t="shared" si="5"/>
        <v>0</v>
      </c>
      <c r="J36" s="57">
        <f t="shared" si="5"/>
        <v>0</v>
      </c>
      <c r="K36" s="57">
        <f t="shared" ref="K36" si="7">K35</f>
        <v>0</v>
      </c>
      <c r="L36" s="57">
        <f t="shared" si="5"/>
        <v>0</v>
      </c>
    </row>
    <row r="37" spans="1:22" ht="14.45" customHeight="1">
      <c r="A37" s="59" t="s">
        <v>2</v>
      </c>
      <c r="B37" s="60"/>
      <c r="C37" s="61" t="s">
        <v>11</v>
      </c>
      <c r="D37" s="46">
        <f t="shared" ref="D37:J37" si="8">D36+D25</f>
        <v>0</v>
      </c>
      <c r="E37" s="48">
        <f t="shared" si="8"/>
        <v>64239</v>
      </c>
      <c r="F37" s="46">
        <f t="shared" si="8"/>
        <v>0</v>
      </c>
      <c r="G37" s="48">
        <f t="shared" si="8"/>
        <v>75708</v>
      </c>
      <c r="H37" s="46">
        <f t="shared" si="8"/>
        <v>0</v>
      </c>
      <c r="I37" s="48">
        <f t="shared" si="8"/>
        <v>75708</v>
      </c>
      <c r="J37" s="46">
        <f t="shared" si="8"/>
        <v>0</v>
      </c>
      <c r="K37" s="48">
        <f>K36+K25</f>
        <v>76042</v>
      </c>
      <c r="L37" s="48">
        <f>L36+L25</f>
        <v>76042</v>
      </c>
    </row>
    <row r="38" spans="1:22" ht="14.45" customHeight="1">
      <c r="A38" s="59" t="s">
        <v>2</v>
      </c>
      <c r="B38" s="60"/>
      <c r="C38" s="61" t="s">
        <v>3</v>
      </c>
      <c r="D38" s="46">
        <f t="shared" ref="D38:L38" si="9">D37</f>
        <v>0</v>
      </c>
      <c r="E38" s="48">
        <f t="shared" si="9"/>
        <v>64239</v>
      </c>
      <c r="F38" s="46">
        <f t="shared" si="9"/>
        <v>0</v>
      </c>
      <c r="G38" s="48">
        <f t="shared" si="9"/>
        <v>75708</v>
      </c>
      <c r="H38" s="46">
        <f t="shared" si="9"/>
        <v>0</v>
      </c>
      <c r="I38" s="48">
        <f t="shared" si="9"/>
        <v>75708</v>
      </c>
      <c r="J38" s="46">
        <f t="shared" si="9"/>
        <v>0</v>
      </c>
      <c r="K38" s="48">
        <f t="shared" si="9"/>
        <v>76042</v>
      </c>
      <c r="L38" s="48">
        <f t="shared" si="9"/>
        <v>76042</v>
      </c>
    </row>
  </sheetData>
  <autoFilter ref="A14:V38"/>
  <mergeCells count="11">
    <mergeCell ref="M12:V12"/>
    <mergeCell ref="M13:Q13"/>
    <mergeCell ref="R13:V13"/>
    <mergeCell ref="J12:L12"/>
    <mergeCell ref="H13:I13"/>
    <mergeCell ref="J13:L13"/>
    <mergeCell ref="D13:E13"/>
    <mergeCell ref="F13:G13"/>
    <mergeCell ref="D12:E12"/>
    <mergeCell ref="F12:G12"/>
    <mergeCell ref="H12:I12"/>
  </mergeCells>
  <phoneticPr fontId="2" type="noConversion"/>
  <printOptions horizontalCentered="1"/>
  <pageMargins left="0.74803149606299213" right="0.39370078740157483" top="0.74803149606299213" bottom="0.9055118110236221" header="0.51181102362204722" footer="0.59055118110236227"/>
  <pageSetup paperSize="9" scale="95" firstPageNumber="58" orientation="landscape" blackAndWhite="1" useFirstPageNumber="1" r:id="rId1"/>
  <headerFooter alignWithMargins="0">
    <oddHeader xml:space="preserve">&amp;C   </oddHeader>
    <oddFooter>&amp;C&amp;"Times New Roman,Bold"   Vol-IV     -   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dem42</vt:lpstr>
      <vt:lpstr>'dem42'!np</vt:lpstr>
      <vt:lpstr>'dem42'!oas</vt:lpstr>
      <vt:lpstr>'dem42'!Print_Area</vt:lpstr>
      <vt:lpstr>'dem42'!Print_Titles</vt:lpstr>
      <vt:lpstr>'dem42'!vigilance</vt:lpstr>
      <vt:lpstr>'dem42'!Voted</vt:lpstr>
    </vt:vector>
  </TitlesOfParts>
  <Company>Government of Sikkim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Secretary Finance</dc:creator>
  <cp:lastModifiedBy>siyon</cp:lastModifiedBy>
  <cp:lastPrinted>2016-03-15T11:40:06Z</cp:lastPrinted>
  <dcterms:created xsi:type="dcterms:W3CDTF">2004-06-02T16:28:46Z</dcterms:created>
  <dcterms:modified xsi:type="dcterms:W3CDTF">2016-03-28T07:45:30Z</dcterms:modified>
</cp:coreProperties>
</file>