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36" sheetId="4" r:id="rId1"/>
  </sheets>
  <definedNames>
    <definedName name="__123Graph_D" hidden="1">#REF!</definedName>
    <definedName name="_xlnm._FilterDatabase" localSheetId="0" hidden="1">'dem36'!$A$16:$H$54</definedName>
    <definedName name="_Regression_Int" localSheetId="0" hidden="1">1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'dem36'!#REF!</definedName>
    <definedName name="oges">#REF!</definedName>
    <definedName name="osr" localSheetId="0">'dem36'!$D$42:$H$42</definedName>
    <definedName name="osrcap" localSheetId="0">'dem36'!$D$53:$H$53</definedName>
    <definedName name="_xlnm.Print_Area" localSheetId="0">'dem36'!$A$1:$H$57</definedName>
    <definedName name="_xlnm.Print_Titles" localSheetId="0">'dem36'!$13:$16</definedName>
    <definedName name="rec">#REF!</definedName>
    <definedName name="reform">#REF!</definedName>
    <definedName name="revise" localSheetId="0">'dem36'!$D$69:$G$69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'dem36'!$D$62:$G$62</definedName>
    <definedName name="udhd">#REF!</definedName>
    <definedName name="urbancap">#REF!</definedName>
    <definedName name="Voted" localSheetId="0">'dem36'!$E$10:$F$10</definedName>
    <definedName name="welfarecap">#REF!</definedName>
    <definedName name="Z_239EE218_578E_4317_BEED_14D5D7089E27_.wvu.Cols" localSheetId="0" hidden="1">'dem36'!#REF!</definedName>
    <definedName name="Z_239EE218_578E_4317_BEED_14D5D7089E27_.wvu.FilterData" localSheetId="0" hidden="1">'dem36'!$A$1:$H$45</definedName>
    <definedName name="Z_239EE218_578E_4317_BEED_14D5D7089E27_.wvu.PrintArea" localSheetId="0" hidden="1">'dem36'!$A$1:$H$43</definedName>
    <definedName name="Z_239EE218_578E_4317_BEED_14D5D7089E27_.wvu.PrintTitles" localSheetId="0" hidden="1">'dem36'!$13:$16</definedName>
    <definedName name="Z_302A3EA3_AE96_11D5_A646_0050BA3D7AFD_.wvu.Cols" localSheetId="0" hidden="1">'dem36'!#REF!</definedName>
    <definedName name="Z_302A3EA3_AE96_11D5_A646_0050BA3D7AFD_.wvu.FilterData" localSheetId="0" hidden="1">'dem36'!$A$1:$H$45</definedName>
    <definedName name="Z_302A3EA3_AE96_11D5_A646_0050BA3D7AFD_.wvu.PrintArea" localSheetId="0" hidden="1">'dem36'!$A$1:$H$43</definedName>
    <definedName name="Z_302A3EA3_AE96_11D5_A646_0050BA3D7AFD_.wvu.PrintTitles" localSheetId="0" hidden="1">'dem36'!$13:$16</definedName>
    <definedName name="Z_36DBA021_0ECB_11D4_8064_004005726899_.wvu.Cols" localSheetId="0" hidden="1">'dem36'!#REF!</definedName>
    <definedName name="Z_36DBA021_0ECB_11D4_8064_004005726899_.wvu.PrintArea" localSheetId="0" hidden="1">'dem36'!$A$1:$H$43</definedName>
    <definedName name="Z_36DBA021_0ECB_11D4_8064_004005726899_.wvu.PrintTitles" localSheetId="0" hidden="1">'dem36'!$13:$16</definedName>
    <definedName name="Z_93EBE921_AE91_11D5_8685_004005726899_.wvu.Cols" localSheetId="0" hidden="1">'dem36'!#REF!</definedName>
    <definedName name="Z_93EBE921_AE91_11D5_8685_004005726899_.wvu.PrintArea" localSheetId="0" hidden="1">'dem36'!$A$1:$H$43</definedName>
    <definedName name="Z_93EBE921_AE91_11D5_8685_004005726899_.wvu.PrintTitles" localSheetId="0" hidden="1">'dem36'!$13:$16</definedName>
    <definedName name="Z_94DA79C1_0FDE_11D5_9579_000021DAEEA2_.wvu.Cols" localSheetId="0" hidden="1">'dem36'!#REF!</definedName>
    <definedName name="Z_94DA79C1_0FDE_11D5_9579_000021DAEEA2_.wvu.PrintArea" localSheetId="0" hidden="1">'dem36'!$A$1:$H$43</definedName>
    <definedName name="Z_94DA79C1_0FDE_11D5_9579_000021DAEEA2_.wvu.PrintTitles" localSheetId="0" hidden="1">'dem36'!$13:$16</definedName>
    <definedName name="Z_C868F8C3_16D7_11D5_A68D_81D6213F5331_.wvu.Cols" localSheetId="0" hidden="1">'dem36'!#REF!</definedName>
    <definedName name="Z_C868F8C3_16D7_11D5_A68D_81D6213F5331_.wvu.PrintArea" localSheetId="0" hidden="1">'dem36'!$A$1:$H$43</definedName>
    <definedName name="Z_C868F8C3_16D7_11D5_A68D_81D6213F5331_.wvu.PrintTitles" localSheetId="0" hidden="1">'dem36'!$13:$16</definedName>
    <definedName name="Z_E5DF37BD_125C_11D5_8DC4_D0F5D88B3549_.wvu.Cols" localSheetId="0" hidden="1">'dem36'!#REF!</definedName>
    <definedName name="Z_E5DF37BD_125C_11D5_8DC4_D0F5D88B3549_.wvu.PrintArea" localSheetId="0" hidden="1">'dem36'!$A$1:$H$43</definedName>
    <definedName name="Z_E5DF37BD_125C_11D5_8DC4_D0F5D88B3549_.wvu.PrintTitles" localSheetId="0" hidden="1">'dem36'!$13:$16</definedName>
    <definedName name="Z_F8ADACC1_164E_11D6_B603_000021DAEEA2_.wvu.Cols" localSheetId="0" hidden="1">'dem36'!#REF!</definedName>
    <definedName name="Z_F8ADACC1_164E_11D6_B603_000021DAEEA2_.wvu.PrintArea" localSheetId="0" hidden="1">'dem36'!$A$1:$H$43</definedName>
    <definedName name="Z_F8ADACC1_164E_11D6_B603_000021DAEEA2_.wvu.PrintTitles" localSheetId="0" hidden="1">'dem36'!$13:$16</definedName>
  </definedNames>
  <calcPr calcId="125725"/>
</workbook>
</file>

<file path=xl/calcChain.xml><?xml version="1.0" encoding="utf-8"?>
<calcChain xmlns="http://schemas.openxmlformats.org/spreadsheetml/2006/main">
  <c r="D27" i="4"/>
  <c r="D28" s="1"/>
  <c r="E39"/>
  <c r="F39"/>
  <c r="G39"/>
  <c r="D39"/>
  <c r="D40" s="1"/>
  <c r="D41" l="1"/>
  <c r="D42" s="1"/>
  <c r="D43" s="1"/>
  <c r="G50"/>
  <c r="G51" s="1"/>
  <c r="G52" s="1"/>
  <c r="G53" s="1"/>
  <c r="F50"/>
  <c r="F51" s="1"/>
  <c r="F52" s="1"/>
  <c r="F53" s="1"/>
  <c r="E50"/>
  <c r="E51" s="1"/>
  <c r="E52" s="1"/>
  <c r="E53" s="1"/>
  <c r="D50"/>
  <c r="D51" s="1"/>
  <c r="D52" s="1"/>
  <c r="D53" s="1"/>
  <c r="G40"/>
  <c r="F40"/>
  <c r="E40"/>
  <c r="G27"/>
  <c r="G28" s="1"/>
  <c r="F27"/>
  <c r="F28" s="1"/>
  <c r="E27"/>
  <c r="E28" s="1"/>
  <c r="F41" l="1"/>
  <c r="F42" s="1"/>
  <c r="F43" s="1"/>
  <c r="F54" s="1"/>
  <c r="E41"/>
  <c r="E42" s="1"/>
  <c r="E43" s="1"/>
  <c r="E54" s="1"/>
  <c r="D54"/>
  <c r="G41"/>
  <c r="G42" s="1"/>
  <c r="G43" s="1"/>
  <c r="G54" s="1"/>
  <c r="E10" l="1"/>
</calcChain>
</file>

<file path=xl/sharedStrings.xml><?xml version="1.0" encoding="utf-8"?>
<sst xmlns="http://schemas.openxmlformats.org/spreadsheetml/2006/main" count="91" uniqueCount="63">
  <si>
    <t>Other Scientific Research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</si>
  <si>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</si>
  <si>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</si>
  <si>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</si>
  <si>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</si>
  <si>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</si>
  <si>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</si>
  <si>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</si>
  <si>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Others</t>
  </si>
  <si>
    <t>Direction and Administration</t>
  </si>
  <si>
    <t>Science and Technology Department</t>
  </si>
  <si>
    <t>37.00.01</t>
  </si>
  <si>
    <t>Salaries</t>
  </si>
  <si>
    <t>37.00.11</t>
  </si>
  <si>
    <t>Travel Expenses</t>
  </si>
  <si>
    <t>37.00.13</t>
  </si>
  <si>
    <t>Office Expenses</t>
  </si>
  <si>
    <t>Assistance to Other Scientific Bodies</t>
  </si>
  <si>
    <t>60.00.31</t>
  </si>
  <si>
    <t>Grants-in-aid</t>
  </si>
  <si>
    <t>DEMAND NO. 36</t>
  </si>
  <si>
    <t>CAPITAL SECTION</t>
  </si>
  <si>
    <t>Capital Outlay on Other Scientific and Environmental Research</t>
  </si>
  <si>
    <t>Other Services</t>
  </si>
  <si>
    <t>Construction</t>
  </si>
  <si>
    <t>61.00.71</t>
  </si>
  <si>
    <t>Construction of Science and Technology Building</t>
  </si>
  <si>
    <t>(i) Capital Account of Science Technology and Environment</t>
  </si>
  <si>
    <t>II. Details of the estimates and the heads under which this grant will be accounted for:</t>
  </si>
  <si>
    <t>Revenue</t>
  </si>
  <si>
    <t>Capital</t>
  </si>
  <si>
    <t>Other Charges</t>
  </si>
  <si>
    <t>37.00.50</t>
  </si>
  <si>
    <t>Capital Outlay on Other Scientific and Environment Research</t>
  </si>
  <si>
    <t>C - Economic Services (i) Science Technology and Environment</t>
  </si>
  <si>
    <t>C - Capital Account of Economic Services</t>
  </si>
  <si>
    <t>(In Thousands of Rupees)</t>
  </si>
  <si>
    <t>State Council of Science and Technology</t>
  </si>
  <si>
    <t>60.00.33</t>
  </si>
  <si>
    <t>Science Centre at Marchak</t>
  </si>
  <si>
    <t>60.00.32</t>
  </si>
  <si>
    <t>Science Awareness</t>
  </si>
  <si>
    <t>I. Estimate of the amount required in the year ending 31st March, 2019 to defray the charges in respect of Science, Technology and Climate Change</t>
  </si>
  <si>
    <t>Budget Estimate</t>
  </si>
  <si>
    <t>Revised Estimate</t>
  </si>
  <si>
    <t xml:space="preserve"> 2017-18</t>
  </si>
  <si>
    <t>Rec</t>
  </si>
  <si>
    <t>60.00.34</t>
  </si>
  <si>
    <t>60.00.35</t>
  </si>
  <si>
    <t>60.00.36</t>
  </si>
  <si>
    <t>60.00.37</t>
  </si>
  <si>
    <t>State Remote Sensing Application Centre</t>
  </si>
  <si>
    <t>Sikkim State Climate Change Centre</t>
  </si>
  <si>
    <t>State Biotechnology Research Centre</t>
  </si>
  <si>
    <t>Technology Transfer Centre</t>
  </si>
  <si>
    <t>37.00.42</t>
  </si>
  <si>
    <t>Lump sum provision for revision of Pay &amp; Allowances</t>
  </si>
  <si>
    <t xml:space="preserve">              2016-17</t>
  </si>
  <si>
    <t xml:space="preserve">             Actuals</t>
  </si>
  <si>
    <t xml:space="preserve">                                              SCIENCE, TECHNOLOGY AND CLIMATE CHANGE</t>
  </si>
  <si>
    <t>-</t>
  </si>
  <si>
    <t>Other Scientific Research, 60.911- Deduct recoveries of overpayments</t>
  </si>
  <si>
    <t xml:space="preserve"> 2018-19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</si>
</sst>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.#00"/>
    <numFmt numFmtId="166" formatCode="##.0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FF00FF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6" fillId="0" borderId="0" xfId="1" applyNumberFormat="1" applyFont="1" applyFill="1" applyBorder="1" applyAlignment="1">
      <alignment vertical="top"/>
    </xf>
    <xf numFmtId="0" fontId="6" fillId="0" borderId="0" xfId="1" applyNumberFormat="1" applyFont="1" applyFill="1"/>
    <xf numFmtId="0" fontId="6" fillId="0" borderId="0" xfId="1" applyNumberFormat="1" applyFont="1" applyFill="1" applyAlignment="1">
      <alignment vertical="top"/>
    </xf>
    <xf numFmtId="0" fontId="6" fillId="0" borderId="0" xfId="1" applyNumberFormat="1" applyFont="1" applyFill="1" applyAlignment="1" applyProtection="1">
      <alignment horizontal="left" vertical="top"/>
    </xf>
    <xf numFmtId="0" fontId="6" fillId="0" borderId="0" xfId="1" applyNumberFormat="1" applyFont="1" applyFill="1" applyAlignment="1">
      <alignment horizontal="left" vertical="top"/>
    </xf>
    <xf numFmtId="0" fontId="6" fillId="0" borderId="0" xfId="5" applyFont="1" applyFill="1" applyProtection="1"/>
    <xf numFmtId="0" fontId="6" fillId="0" borderId="3" xfId="1" applyNumberFormat="1" applyFont="1" applyFill="1" applyBorder="1" applyAlignment="1">
      <alignment vertical="top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4" fillId="0" borderId="2" xfId="4" applyFont="1" applyFill="1" applyBorder="1" applyAlignment="1" applyProtection="1">
      <alignment horizontal="left"/>
    </xf>
    <xf numFmtId="0" fontId="4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4" fillId="0" borderId="0" xfId="4" applyFont="1" applyFill="1" applyBorder="1" applyAlignment="1" applyProtection="1">
      <alignment horizontal="left"/>
    </xf>
    <xf numFmtId="0" fontId="4" fillId="0" borderId="2" xfId="5" applyFont="1" applyFill="1" applyBorder="1" applyAlignment="1" applyProtection="1">
      <alignment horizontal="left" vertical="top" wrapText="1"/>
    </xf>
    <xf numFmtId="0" fontId="4" fillId="0" borderId="2" xfId="5" applyFont="1" applyFill="1" applyBorder="1" applyAlignment="1" applyProtection="1">
      <alignment horizontal="right" vertical="top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2" xfId="4" applyNumberFormat="1" applyFont="1" applyFill="1" applyBorder="1" applyAlignment="1" applyProtection="1">
      <alignment vertical="center" wrapText="1"/>
    </xf>
    <xf numFmtId="0" fontId="6" fillId="2" borderId="3" xfId="1" applyNumberFormat="1" applyFont="1" applyFill="1" applyBorder="1" applyAlignment="1">
      <alignment vertical="top"/>
    </xf>
    <xf numFmtId="0" fontId="6" fillId="2" borderId="0" xfId="1" applyNumberFormat="1" applyFont="1" applyFill="1"/>
    <xf numFmtId="0" fontId="6" fillId="0" borderId="0" xfId="3" applyFont="1" applyFill="1" applyBorder="1" applyAlignment="1">
      <alignment horizontal="left" vertical="top"/>
    </xf>
    <xf numFmtId="0" fontId="9" fillId="0" borderId="0" xfId="1" applyNumberFormat="1" applyFont="1" applyFill="1" applyBorder="1" applyAlignment="1">
      <alignment vertical="top"/>
    </xf>
    <xf numFmtId="0" fontId="9" fillId="0" borderId="0" xfId="1" applyNumberFormat="1" applyFont="1" applyFill="1"/>
    <xf numFmtId="0" fontId="6" fillId="0" borderId="2" xfId="1" applyNumberFormat="1" applyFont="1" applyFill="1" applyBorder="1" applyAlignment="1">
      <alignment vertical="top"/>
    </xf>
    <xf numFmtId="0" fontId="4" fillId="0" borderId="0" xfId="3" applyFont="1" applyFill="1" applyAlignment="1" applyProtection="1">
      <alignment horizontal="left" vertical="top" wrapText="1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>
      <alignment vertical="top"/>
    </xf>
    <xf numFmtId="0" fontId="4" fillId="0" borderId="0" xfId="1" applyNumberFormat="1" applyFont="1" applyFill="1" applyAlignment="1" applyProtection="1">
      <alignment horizontal="right"/>
    </xf>
    <xf numFmtId="0" fontId="10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 applyProtection="1">
      <alignment horizontal="left"/>
    </xf>
    <xf numFmtId="0" fontId="4" fillId="0" borderId="0" xfId="1" applyNumberFormat="1" applyFont="1" applyFill="1"/>
    <xf numFmtId="0" fontId="4" fillId="0" borderId="0" xfId="1" applyNumberFormat="1" applyFont="1" applyFill="1" applyAlignment="1" applyProtection="1">
      <alignment horizontal="center"/>
    </xf>
    <xf numFmtId="0" fontId="4" fillId="0" borderId="0" xfId="1" applyNumberFormat="1" applyFont="1" applyFill="1" applyAlignment="1" applyProtection="1">
      <alignment horizontal="center" vertical="top"/>
    </xf>
    <xf numFmtId="0" fontId="10" fillId="0" borderId="0" xfId="1" applyNumberFormat="1" applyFont="1" applyFill="1" applyBorder="1"/>
    <xf numFmtId="0" fontId="10" fillId="0" borderId="0" xfId="1" applyNumberFormat="1" applyFont="1" applyFill="1" applyBorder="1" applyAlignment="1" applyProtection="1">
      <alignment horizontal="right"/>
    </xf>
    <xf numFmtId="164" fontId="10" fillId="0" borderId="0" xfId="1" applyFont="1" applyFill="1" applyBorder="1" applyAlignment="1" applyProtection="1">
      <alignment horizontal="center"/>
    </xf>
    <xf numFmtId="0" fontId="4" fillId="0" borderId="0" xfId="1" applyNumberFormat="1" applyFont="1" applyFill="1" applyAlignment="1" applyProtection="1">
      <alignment horizontal="left" vertical="top"/>
    </xf>
    <xf numFmtId="0" fontId="10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right"/>
    </xf>
    <xf numFmtId="0" fontId="10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>
      <alignment horizontal="right"/>
    </xf>
    <xf numFmtId="164" fontId="4" fillId="0" borderId="0" xfId="1" applyFont="1" applyFill="1" applyAlignment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0" fontId="4" fillId="0" borderId="3" xfId="1" applyNumberFormat="1" applyFont="1" applyFill="1" applyBorder="1" applyAlignment="1">
      <alignment horizontal="right"/>
    </xf>
    <xf numFmtId="164" fontId="4" fillId="0" borderId="3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/>
    <xf numFmtId="164" fontId="4" fillId="0" borderId="0" xfId="1" applyFont="1" applyFill="1" applyBorder="1" applyAlignment="1">
      <alignment horizontal="right"/>
    </xf>
    <xf numFmtId="166" fontId="10" fillId="0" borderId="0" xfId="1" applyNumberFormat="1" applyFont="1" applyFill="1" applyBorder="1" applyAlignment="1">
      <alignment horizontal="right" vertical="top"/>
    </xf>
    <xf numFmtId="0" fontId="10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left" vertical="top"/>
    </xf>
    <xf numFmtId="164" fontId="4" fillId="0" borderId="0" xfId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0" fontId="4" fillId="0" borderId="2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>
      <alignment horizontal="right" vertical="top"/>
    </xf>
    <xf numFmtId="0" fontId="10" fillId="0" borderId="3" xfId="1" applyNumberFormat="1" applyFont="1" applyFill="1" applyBorder="1" applyAlignment="1" applyProtection="1">
      <alignment horizontal="left" vertical="top"/>
    </xf>
    <xf numFmtId="1" fontId="4" fillId="0" borderId="0" xfId="1" applyNumberFormat="1" applyFont="1" applyFill="1"/>
    <xf numFmtId="0" fontId="10" fillId="0" borderId="0" xfId="1" applyNumberFormat="1" applyFont="1" applyFill="1" applyAlignment="1">
      <alignment horizontal="left" vertical="top"/>
    </xf>
    <xf numFmtId="0" fontId="10" fillId="0" borderId="0" xfId="1" applyNumberFormat="1" applyFont="1" applyFill="1" applyAlignment="1">
      <alignment vertical="top" wrapText="1"/>
    </xf>
    <xf numFmtId="165" fontId="10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>
      <alignment vertical="top" wrapText="1"/>
    </xf>
    <xf numFmtId="0" fontId="4" fillId="0" borderId="0" xfId="1" applyNumberFormat="1" applyFont="1" applyFill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right" vertical="top"/>
    </xf>
    <xf numFmtId="0" fontId="10" fillId="0" borderId="0" xfId="1" applyNumberFormat="1" applyFont="1" applyFill="1" applyBorder="1" applyAlignment="1">
      <alignment vertical="top" wrapText="1"/>
    </xf>
    <xf numFmtId="0" fontId="10" fillId="0" borderId="3" xfId="1" applyNumberFormat="1" applyFont="1" applyFill="1" applyBorder="1" applyAlignment="1">
      <alignment horizontal="right" vertical="top"/>
    </xf>
    <xf numFmtId="0" fontId="10" fillId="0" borderId="3" xfId="1" applyNumberFormat="1" applyFont="1" applyFill="1" applyBorder="1" applyAlignment="1">
      <alignment vertical="top"/>
    </xf>
    <xf numFmtId="0" fontId="4" fillId="0" borderId="1" xfId="1" applyNumberFormat="1" applyFont="1" applyFill="1" applyBorder="1" applyAlignment="1">
      <alignment horizontal="right" wrapText="1"/>
    </xf>
    <xf numFmtId="164" fontId="4" fillId="0" borderId="1" xfId="1" applyFont="1" applyFill="1" applyBorder="1" applyAlignment="1">
      <alignment horizontal="right" wrapText="1"/>
    </xf>
    <xf numFmtId="0" fontId="10" fillId="0" borderId="0" xfId="1" applyNumberFormat="1" applyFont="1" applyFill="1" applyBorder="1" applyAlignment="1">
      <alignment horizontal="right" vertical="top"/>
    </xf>
    <xf numFmtId="0" fontId="10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Protection="1"/>
    <xf numFmtId="0" fontId="4" fillId="0" borderId="0" xfId="1" applyNumberFormat="1" applyFont="1" applyFill="1" applyBorder="1" applyAlignment="1">
      <alignment horizontal="left" vertical="top"/>
    </xf>
    <xf numFmtId="0" fontId="4" fillId="0" borderId="0" xfId="4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Alignment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1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8" transitionEvaluation="1" codeName="Sheet1"/>
  <dimension ref="A1:H69"/>
  <sheetViews>
    <sheetView tabSelected="1" view="pageBreakPreview" topLeftCell="A28" zoomScaleNormal="130" zoomScaleSheetLayoutView="100" workbookViewId="0">
      <selection activeCell="A16" sqref="A16:XFD16"/>
    </sheetView>
  </sheetViews>
  <sheetFormatPr defaultColWidth="11" defaultRowHeight="12.75"/>
  <cols>
    <col min="1" max="1" width="6.42578125" style="3" customWidth="1"/>
    <col min="2" max="2" width="8.140625" style="31" customWidth="1"/>
    <col min="3" max="3" width="45.7109375" style="32" customWidth="1"/>
    <col min="4" max="5" width="10.7109375" style="36" customWidth="1"/>
    <col min="6" max="8" width="15.7109375" style="36" customWidth="1"/>
    <col min="9" max="16384" width="11" style="2"/>
  </cols>
  <sheetData>
    <row r="1" spans="1:8">
      <c r="A1" s="1"/>
      <c r="B1" s="27"/>
      <c r="C1" s="28"/>
      <c r="D1" s="29"/>
      <c r="E1" s="30" t="s">
        <v>20</v>
      </c>
      <c r="F1" s="29"/>
      <c r="G1" s="29"/>
      <c r="H1" s="29"/>
    </row>
    <row r="2" spans="1:8">
      <c r="A2" s="87" t="s">
        <v>59</v>
      </c>
      <c r="B2" s="88"/>
      <c r="C2" s="88"/>
      <c r="D2" s="88"/>
      <c r="E2" s="88"/>
      <c r="F2" s="88"/>
      <c r="G2" s="88"/>
      <c r="H2" s="88"/>
    </row>
    <row r="3" spans="1:8">
      <c r="A3" s="1"/>
      <c r="B3" s="27"/>
      <c r="C3" s="28"/>
      <c r="D3" s="29"/>
      <c r="E3" s="30"/>
      <c r="F3" s="29"/>
      <c r="G3" s="29"/>
      <c r="H3" s="29"/>
    </row>
    <row r="4" spans="1:8">
      <c r="D4" s="33" t="s">
        <v>34</v>
      </c>
      <c r="E4" s="34">
        <v>3425</v>
      </c>
      <c r="F4" s="35" t="s">
        <v>0</v>
      </c>
      <c r="G4" s="37"/>
      <c r="H4" s="37"/>
    </row>
    <row r="5" spans="1:8">
      <c r="D5" s="33" t="s">
        <v>35</v>
      </c>
      <c r="E5" s="34"/>
      <c r="F5" s="35"/>
      <c r="G5" s="37"/>
      <c r="H5" s="37"/>
    </row>
    <row r="6" spans="1:8">
      <c r="D6" s="33" t="s">
        <v>27</v>
      </c>
      <c r="E6" s="34">
        <v>5425</v>
      </c>
      <c r="F6" s="35" t="s">
        <v>33</v>
      </c>
      <c r="G6" s="37"/>
      <c r="H6" s="37"/>
    </row>
    <row r="7" spans="1:8">
      <c r="D7" s="33"/>
      <c r="E7" s="34"/>
      <c r="F7" s="35"/>
      <c r="G7" s="37"/>
      <c r="H7" s="37"/>
    </row>
    <row r="8" spans="1:8" ht="14.45" customHeight="1">
      <c r="A8" s="4" t="s">
        <v>42</v>
      </c>
      <c r="C8" s="38"/>
      <c r="D8" s="37"/>
      <c r="E8" s="37"/>
      <c r="F8" s="37"/>
      <c r="G8" s="37"/>
      <c r="H8" s="37"/>
    </row>
    <row r="9" spans="1:8">
      <c r="A9" s="5"/>
      <c r="D9" s="39"/>
      <c r="E9" s="30" t="s">
        <v>29</v>
      </c>
      <c r="F9" s="30" t="s">
        <v>30</v>
      </c>
      <c r="G9" s="30" t="s">
        <v>5</v>
      </c>
    </row>
    <row r="10" spans="1:8">
      <c r="A10" s="5"/>
      <c r="D10" s="30" t="s">
        <v>1</v>
      </c>
      <c r="E10" s="30">
        <f>H43</f>
        <v>43603</v>
      </c>
      <c r="F10" s="41" t="s">
        <v>60</v>
      </c>
      <c r="G10" s="30">
        <v>43603</v>
      </c>
    </row>
    <row r="11" spans="1:8" ht="6.6" customHeight="1">
      <c r="A11" s="5"/>
      <c r="D11" s="40"/>
      <c r="E11" s="30"/>
      <c r="F11" s="41"/>
    </row>
    <row r="12" spans="1:8">
      <c r="A12" s="4" t="s">
        <v>28</v>
      </c>
      <c r="C12" s="42"/>
    </row>
    <row r="13" spans="1:8">
      <c r="A13" s="8"/>
      <c r="B13" s="9"/>
      <c r="C13" s="10"/>
      <c r="D13" s="11"/>
      <c r="E13" s="11"/>
      <c r="F13" s="11"/>
      <c r="G13" s="11"/>
      <c r="H13" s="12" t="s">
        <v>36</v>
      </c>
    </row>
    <row r="14" spans="1:8" s="6" customFormat="1" ht="13.15" customHeight="1">
      <c r="A14" s="13"/>
      <c r="B14" s="14"/>
      <c r="C14" s="15"/>
      <c r="D14" s="90" t="s">
        <v>58</v>
      </c>
      <c r="E14" s="90"/>
      <c r="F14" s="86" t="s">
        <v>43</v>
      </c>
      <c r="G14" s="86" t="s">
        <v>44</v>
      </c>
      <c r="H14" s="86" t="s">
        <v>43</v>
      </c>
    </row>
    <row r="15" spans="1:8" s="6" customFormat="1">
      <c r="A15" s="8"/>
      <c r="B15" s="9"/>
      <c r="C15" s="15" t="s">
        <v>2</v>
      </c>
      <c r="D15" s="89" t="s">
        <v>57</v>
      </c>
      <c r="E15" s="89"/>
      <c r="F15" s="86" t="s">
        <v>45</v>
      </c>
      <c r="G15" s="86" t="s">
        <v>45</v>
      </c>
      <c r="H15" s="86" t="s">
        <v>62</v>
      </c>
    </row>
    <row r="16" spans="1:8" s="6" customFormat="1">
      <c r="A16" s="16"/>
      <c r="B16" s="17"/>
      <c r="C16" s="10"/>
      <c r="D16" s="18" t="s">
        <v>3</v>
      </c>
      <c r="E16" s="18" t="s">
        <v>4</v>
      </c>
      <c r="F16" s="18"/>
      <c r="G16" s="18"/>
      <c r="H16" s="19"/>
    </row>
    <row r="17" spans="1:8">
      <c r="C17" s="43" t="s">
        <v>6</v>
      </c>
      <c r="D17" s="44"/>
      <c r="E17" s="44"/>
      <c r="F17" s="44"/>
      <c r="G17" s="44"/>
      <c r="H17" s="44"/>
    </row>
    <row r="18" spans="1:8">
      <c r="A18" s="3" t="s">
        <v>7</v>
      </c>
      <c r="B18" s="45">
        <v>3425</v>
      </c>
      <c r="C18" s="43" t="s">
        <v>0</v>
      </c>
    </row>
    <row r="19" spans="1:8">
      <c r="B19" s="31">
        <v>60</v>
      </c>
      <c r="C19" s="42" t="s">
        <v>8</v>
      </c>
    </row>
    <row r="20" spans="1:8">
      <c r="B20" s="45">
        <v>60.000999999999998</v>
      </c>
      <c r="C20" s="43" t="s">
        <v>9</v>
      </c>
    </row>
    <row r="21" spans="1:8" ht="14.45" customHeight="1">
      <c r="B21" s="31">
        <v>37</v>
      </c>
      <c r="C21" s="42" t="s">
        <v>10</v>
      </c>
    </row>
    <row r="22" spans="1:8">
      <c r="B22" s="31" t="s">
        <v>11</v>
      </c>
      <c r="C22" s="42" t="s">
        <v>12</v>
      </c>
      <c r="D22" s="46">
        <v>18482</v>
      </c>
      <c r="E22" s="47">
        <v>0</v>
      </c>
      <c r="F22" s="48">
        <v>19780</v>
      </c>
      <c r="G22" s="46">
        <v>24261</v>
      </c>
      <c r="H22" s="48">
        <v>27303</v>
      </c>
    </row>
    <row r="23" spans="1:8">
      <c r="B23" s="31" t="s">
        <v>13</v>
      </c>
      <c r="C23" s="42" t="s">
        <v>14</v>
      </c>
      <c r="D23" s="48">
        <v>162</v>
      </c>
      <c r="E23" s="47">
        <v>0</v>
      </c>
      <c r="F23" s="48">
        <v>200</v>
      </c>
      <c r="G23" s="46">
        <v>200</v>
      </c>
      <c r="H23" s="48">
        <v>200</v>
      </c>
    </row>
    <row r="24" spans="1:8">
      <c r="B24" s="31" t="s">
        <v>15</v>
      </c>
      <c r="C24" s="42" t="s">
        <v>16</v>
      </c>
      <c r="D24" s="46">
        <v>3193</v>
      </c>
      <c r="E24" s="47">
        <v>0</v>
      </c>
      <c r="F24" s="48">
        <v>3200</v>
      </c>
      <c r="G24" s="46">
        <v>3200</v>
      </c>
      <c r="H24" s="48">
        <v>2200</v>
      </c>
    </row>
    <row r="25" spans="1:8" ht="14.45" customHeight="1">
      <c r="B25" s="31" t="s">
        <v>55</v>
      </c>
      <c r="C25" s="26" t="s">
        <v>56</v>
      </c>
      <c r="D25" s="47">
        <v>0</v>
      </c>
      <c r="E25" s="47">
        <v>0</v>
      </c>
      <c r="F25" s="47">
        <v>0</v>
      </c>
      <c r="G25" s="47">
        <v>0</v>
      </c>
      <c r="H25" s="48">
        <v>3000</v>
      </c>
    </row>
    <row r="26" spans="1:8">
      <c r="B26" s="31" t="s">
        <v>32</v>
      </c>
      <c r="C26" s="42" t="s">
        <v>31</v>
      </c>
      <c r="D26" s="48">
        <v>231</v>
      </c>
      <c r="E26" s="47">
        <v>0</v>
      </c>
      <c r="F26" s="48">
        <v>400</v>
      </c>
      <c r="G26" s="46">
        <v>400</v>
      </c>
      <c r="H26" s="48">
        <v>400</v>
      </c>
    </row>
    <row r="27" spans="1:8" ht="14.45" customHeight="1">
      <c r="A27" s="3" t="s">
        <v>5</v>
      </c>
      <c r="B27" s="31">
        <v>37</v>
      </c>
      <c r="C27" s="42" t="s">
        <v>10</v>
      </c>
      <c r="D27" s="49">
        <f>SUM(D22:D26)</f>
        <v>22068</v>
      </c>
      <c r="E27" s="50">
        <f t="shared" ref="E27:G27" si="0">SUM(E22:E26)</f>
        <v>0</v>
      </c>
      <c r="F27" s="51">
        <f t="shared" si="0"/>
        <v>23580</v>
      </c>
      <c r="G27" s="49">
        <f t="shared" si="0"/>
        <v>28061</v>
      </c>
      <c r="H27" s="51">
        <v>33103</v>
      </c>
    </row>
    <row r="28" spans="1:8" ht="14.1" customHeight="1">
      <c r="A28" s="3" t="s">
        <v>5</v>
      </c>
      <c r="B28" s="45">
        <v>60.000999999999998</v>
      </c>
      <c r="C28" s="43" t="s">
        <v>9</v>
      </c>
      <c r="D28" s="49">
        <f>D27</f>
        <v>22068</v>
      </c>
      <c r="E28" s="50">
        <f t="shared" ref="E28:G28" si="1">E27</f>
        <v>0</v>
      </c>
      <c r="F28" s="51">
        <f t="shared" si="1"/>
        <v>23580</v>
      </c>
      <c r="G28" s="49">
        <f t="shared" si="1"/>
        <v>28061</v>
      </c>
      <c r="H28" s="51">
        <v>33103</v>
      </c>
    </row>
    <row r="29" spans="1:8">
      <c r="C29" s="42"/>
      <c r="D29" s="52"/>
      <c r="E29" s="52"/>
      <c r="F29" s="53"/>
      <c r="G29" s="53"/>
      <c r="H29" s="53"/>
    </row>
    <row r="30" spans="1:8">
      <c r="A30" s="1"/>
      <c r="B30" s="55">
        <v>60.2</v>
      </c>
      <c r="C30" s="56" t="s">
        <v>17</v>
      </c>
      <c r="D30" s="52"/>
      <c r="E30" s="53"/>
      <c r="F30" s="53"/>
      <c r="G30" s="53"/>
      <c r="H30" s="53"/>
    </row>
    <row r="31" spans="1:8">
      <c r="A31" s="1"/>
      <c r="B31" s="27">
        <v>60</v>
      </c>
      <c r="C31" s="57" t="s">
        <v>37</v>
      </c>
      <c r="D31" s="52"/>
      <c r="E31" s="53"/>
      <c r="F31" s="53"/>
      <c r="G31" s="53"/>
      <c r="H31" s="53"/>
    </row>
    <row r="32" spans="1:8" s="24" customFormat="1">
      <c r="A32" s="23"/>
      <c r="B32" s="27" t="s">
        <v>18</v>
      </c>
      <c r="C32" s="58" t="s">
        <v>19</v>
      </c>
      <c r="D32" s="52">
        <v>3200</v>
      </c>
      <c r="E32" s="59">
        <v>0</v>
      </c>
      <c r="F32" s="60">
        <v>3500</v>
      </c>
      <c r="G32" s="52">
        <v>3500</v>
      </c>
      <c r="H32" s="60">
        <v>5000</v>
      </c>
    </row>
    <row r="33" spans="1:8" s="24" customFormat="1">
      <c r="A33" s="23"/>
      <c r="B33" s="27" t="s">
        <v>40</v>
      </c>
      <c r="C33" s="58" t="s">
        <v>41</v>
      </c>
      <c r="D33" s="60">
        <v>1500</v>
      </c>
      <c r="E33" s="59">
        <v>0</v>
      </c>
      <c r="F33" s="52">
        <v>2000</v>
      </c>
      <c r="G33" s="52">
        <v>2000</v>
      </c>
      <c r="H33" s="60">
        <v>2000</v>
      </c>
    </row>
    <row r="34" spans="1:8" s="24" customFormat="1">
      <c r="A34" s="23"/>
      <c r="B34" s="27" t="s">
        <v>38</v>
      </c>
      <c r="C34" s="58" t="s">
        <v>39</v>
      </c>
      <c r="D34" s="60">
        <v>500</v>
      </c>
      <c r="E34" s="59">
        <v>0</v>
      </c>
      <c r="F34" s="60">
        <v>1000</v>
      </c>
      <c r="G34" s="60">
        <v>1000</v>
      </c>
      <c r="H34" s="60">
        <v>1500</v>
      </c>
    </row>
    <row r="35" spans="1:8">
      <c r="A35" s="1"/>
      <c r="B35" s="27" t="s">
        <v>47</v>
      </c>
      <c r="C35" s="58" t="s">
        <v>51</v>
      </c>
      <c r="D35" s="59">
        <v>0</v>
      </c>
      <c r="E35" s="59">
        <v>0</v>
      </c>
      <c r="F35" s="59">
        <v>0</v>
      </c>
      <c r="G35" s="59">
        <v>0</v>
      </c>
      <c r="H35" s="60">
        <v>500</v>
      </c>
    </row>
    <row r="36" spans="1:8">
      <c r="A36" s="1"/>
      <c r="B36" s="27" t="s">
        <v>48</v>
      </c>
      <c r="C36" s="58" t="s">
        <v>52</v>
      </c>
      <c r="D36" s="59">
        <v>0</v>
      </c>
      <c r="E36" s="59">
        <v>0</v>
      </c>
      <c r="F36" s="59">
        <v>0</v>
      </c>
      <c r="G36" s="59">
        <v>0</v>
      </c>
      <c r="H36" s="60">
        <v>500</v>
      </c>
    </row>
    <row r="37" spans="1:8">
      <c r="A37" s="1"/>
      <c r="B37" s="27" t="s">
        <v>49</v>
      </c>
      <c r="C37" s="58" t="s">
        <v>53</v>
      </c>
      <c r="D37" s="59">
        <v>0</v>
      </c>
      <c r="E37" s="59">
        <v>0</v>
      </c>
      <c r="F37" s="59">
        <v>0</v>
      </c>
      <c r="G37" s="59">
        <v>0</v>
      </c>
      <c r="H37" s="60">
        <v>500</v>
      </c>
    </row>
    <row r="38" spans="1:8">
      <c r="A38" s="1"/>
      <c r="B38" s="27" t="s">
        <v>50</v>
      </c>
      <c r="C38" s="58" t="s">
        <v>54</v>
      </c>
      <c r="D38" s="59">
        <v>0</v>
      </c>
      <c r="E38" s="59">
        <v>0</v>
      </c>
      <c r="F38" s="59">
        <v>0</v>
      </c>
      <c r="G38" s="59">
        <v>0</v>
      </c>
      <c r="H38" s="60">
        <v>500</v>
      </c>
    </row>
    <row r="39" spans="1:8" ht="15" customHeight="1">
      <c r="A39" s="1" t="s">
        <v>5</v>
      </c>
      <c r="B39" s="27">
        <v>60</v>
      </c>
      <c r="C39" s="57" t="s">
        <v>37</v>
      </c>
      <c r="D39" s="49">
        <f>SUM(D32:D38)</f>
        <v>5200</v>
      </c>
      <c r="E39" s="50">
        <f t="shared" ref="E39:G39" si="2">SUM(E32:E38)</f>
        <v>0</v>
      </c>
      <c r="F39" s="49">
        <f t="shared" si="2"/>
        <v>6500</v>
      </c>
      <c r="G39" s="49">
        <f t="shared" si="2"/>
        <v>6500</v>
      </c>
      <c r="H39" s="49">
        <v>10500</v>
      </c>
    </row>
    <row r="40" spans="1:8" ht="13.15" customHeight="1">
      <c r="A40" s="1" t="s">
        <v>5</v>
      </c>
      <c r="B40" s="55">
        <v>60.2</v>
      </c>
      <c r="C40" s="56" t="s">
        <v>17</v>
      </c>
      <c r="D40" s="49">
        <f>D39</f>
        <v>5200</v>
      </c>
      <c r="E40" s="50">
        <f t="shared" ref="E40:G40" si="3">E39</f>
        <v>0</v>
      </c>
      <c r="F40" s="51">
        <f t="shared" si="3"/>
        <v>6500</v>
      </c>
      <c r="G40" s="49">
        <f t="shared" si="3"/>
        <v>6500</v>
      </c>
      <c r="H40" s="51">
        <v>10500</v>
      </c>
    </row>
    <row r="41" spans="1:8">
      <c r="A41" s="25" t="s">
        <v>5</v>
      </c>
      <c r="B41" s="61">
        <v>60</v>
      </c>
      <c r="C41" s="62" t="s">
        <v>8</v>
      </c>
      <c r="D41" s="63">
        <f>D40+D28</f>
        <v>27268</v>
      </c>
      <c r="E41" s="64">
        <f t="shared" ref="E41:G41" si="4">E40+E28</f>
        <v>0</v>
      </c>
      <c r="F41" s="63">
        <f t="shared" si="4"/>
        <v>30080</v>
      </c>
      <c r="G41" s="63">
        <f t="shared" si="4"/>
        <v>34561</v>
      </c>
      <c r="H41" s="63">
        <v>43603</v>
      </c>
    </row>
    <row r="42" spans="1:8">
      <c r="A42" s="3" t="s">
        <v>5</v>
      </c>
      <c r="B42" s="45">
        <v>3425</v>
      </c>
      <c r="C42" s="43" t="s">
        <v>0</v>
      </c>
      <c r="D42" s="65">
        <f>D41</f>
        <v>27268</v>
      </c>
      <c r="E42" s="66">
        <f t="shared" ref="E42:G43" si="5">E41</f>
        <v>0</v>
      </c>
      <c r="F42" s="67">
        <f t="shared" si="5"/>
        <v>30080</v>
      </c>
      <c r="G42" s="65">
        <f t="shared" si="5"/>
        <v>34561</v>
      </c>
      <c r="H42" s="67">
        <v>43603</v>
      </c>
    </row>
    <row r="43" spans="1:8" s="21" customFormat="1">
      <c r="A43" s="20" t="s">
        <v>5</v>
      </c>
      <c r="B43" s="68"/>
      <c r="C43" s="69" t="s">
        <v>6</v>
      </c>
      <c r="D43" s="65">
        <f>D42</f>
        <v>27268</v>
      </c>
      <c r="E43" s="66">
        <f t="shared" si="5"/>
        <v>0</v>
      </c>
      <c r="F43" s="67">
        <f t="shared" si="5"/>
        <v>30080</v>
      </c>
      <c r="G43" s="65">
        <f t="shared" si="5"/>
        <v>34561</v>
      </c>
      <c r="H43" s="67">
        <v>43603</v>
      </c>
    </row>
    <row r="44" spans="1:8" ht="3" customHeight="1">
      <c r="G44" s="70"/>
    </row>
    <row r="45" spans="1:8">
      <c r="C45" s="71" t="s">
        <v>21</v>
      </c>
    </row>
    <row r="46" spans="1:8" ht="25.5">
      <c r="A46" s="3" t="s">
        <v>7</v>
      </c>
      <c r="B46" s="45">
        <v>5425</v>
      </c>
      <c r="C46" s="72" t="s">
        <v>22</v>
      </c>
    </row>
    <row r="47" spans="1:8">
      <c r="B47" s="73">
        <v>0.6</v>
      </c>
      <c r="C47" s="72" t="s">
        <v>23</v>
      </c>
    </row>
    <row r="48" spans="1:8">
      <c r="B48" s="31">
        <v>61</v>
      </c>
      <c r="C48" s="74" t="s">
        <v>24</v>
      </c>
    </row>
    <row r="49" spans="1:8" ht="14.45" customHeight="1">
      <c r="B49" s="31" t="s">
        <v>25</v>
      </c>
      <c r="C49" s="74" t="s">
        <v>26</v>
      </c>
      <c r="D49" s="48">
        <v>578</v>
      </c>
      <c r="E49" s="47">
        <v>0</v>
      </c>
      <c r="F49" s="47">
        <v>0</v>
      </c>
      <c r="G49" s="47">
        <v>0</v>
      </c>
      <c r="H49" s="47">
        <v>0</v>
      </c>
    </row>
    <row r="50" spans="1:8">
      <c r="A50" s="1" t="s">
        <v>5</v>
      </c>
      <c r="B50" s="27">
        <v>61</v>
      </c>
      <c r="C50" s="75" t="s">
        <v>24</v>
      </c>
      <c r="D50" s="51">
        <f t="shared" ref="D50:G50" si="6">SUM(D49:D49)</f>
        <v>578</v>
      </c>
      <c r="E50" s="50">
        <f t="shared" si="6"/>
        <v>0</v>
      </c>
      <c r="F50" s="50">
        <f t="shared" si="6"/>
        <v>0</v>
      </c>
      <c r="G50" s="50">
        <f t="shared" si="6"/>
        <v>0</v>
      </c>
      <c r="H50" s="50">
        <v>0</v>
      </c>
    </row>
    <row r="51" spans="1:8">
      <c r="A51" s="1" t="s">
        <v>5</v>
      </c>
      <c r="B51" s="76">
        <v>0.6</v>
      </c>
      <c r="C51" s="77" t="s">
        <v>23</v>
      </c>
      <c r="D51" s="48">
        <f t="shared" ref="D51:G53" si="7">D50</f>
        <v>578</v>
      </c>
      <c r="E51" s="47">
        <f t="shared" si="7"/>
        <v>0</v>
      </c>
      <c r="F51" s="47">
        <f t="shared" si="7"/>
        <v>0</v>
      </c>
      <c r="G51" s="47">
        <f t="shared" si="7"/>
        <v>0</v>
      </c>
      <c r="H51" s="47">
        <v>0</v>
      </c>
    </row>
    <row r="52" spans="1:8" ht="25.5">
      <c r="A52" s="3" t="s">
        <v>5</v>
      </c>
      <c r="B52" s="45">
        <v>5425</v>
      </c>
      <c r="C52" s="72" t="s">
        <v>22</v>
      </c>
      <c r="D52" s="51">
        <f t="shared" si="7"/>
        <v>578</v>
      </c>
      <c r="E52" s="50">
        <f t="shared" si="7"/>
        <v>0</v>
      </c>
      <c r="F52" s="50">
        <f t="shared" si="7"/>
        <v>0</v>
      </c>
      <c r="G52" s="50">
        <f t="shared" si="7"/>
        <v>0</v>
      </c>
      <c r="H52" s="50">
        <v>0</v>
      </c>
    </row>
    <row r="53" spans="1:8">
      <c r="A53" s="7" t="s">
        <v>5</v>
      </c>
      <c r="B53" s="78"/>
      <c r="C53" s="79" t="s">
        <v>21</v>
      </c>
      <c r="D53" s="80">
        <f t="shared" si="7"/>
        <v>578</v>
      </c>
      <c r="E53" s="81">
        <f t="shared" si="7"/>
        <v>0</v>
      </c>
      <c r="F53" s="81">
        <f t="shared" si="7"/>
        <v>0</v>
      </c>
      <c r="G53" s="81">
        <f t="shared" si="7"/>
        <v>0</v>
      </c>
      <c r="H53" s="47">
        <v>0</v>
      </c>
    </row>
    <row r="54" spans="1:8">
      <c r="A54" s="7" t="s">
        <v>5</v>
      </c>
      <c r="B54" s="78"/>
      <c r="C54" s="79" t="s">
        <v>1</v>
      </c>
      <c r="D54" s="51">
        <f t="shared" ref="D54:G54" si="8">D53+D43</f>
        <v>27846</v>
      </c>
      <c r="E54" s="50">
        <f t="shared" si="8"/>
        <v>0</v>
      </c>
      <c r="F54" s="51">
        <f t="shared" si="8"/>
        <v>30080</v>
      </c>
      <c r="G54" s="49">
        <f t="shared" si="8"/>
        <v>34561</v>
      </c>
      <c r="H54" s="51">
        <v>43603</v>
      </c>
    </row>
    <row r="55" spans="1:8">
      <c r="A55" s="1"/>
      <c r="B55" s="82"/>
      <c r="C55" s="83"/>
      <c r="D55" s="60"/>
      <c r="E55" s="59"/>
      <c r="F55" s="60"/>
      <c r="G55" s="52"/>
      <c r="H55" s="60"/>
    </row>
    <row r="56" spans="1:8">
      <c r="A56" s="1"/>
      <c r="B56" s="82"/>
      <c r="C56" s="83"/>
      <c r="D56" s="60"/>
      <c r="E56" s="59"/>
      <c r="F56" s="60"/>
      <c r="G56" s="52"/>
      <c r="H56" s="60"/>
    </row>
    <row r="57" spans="1:8" ht="25.5">
      <c r="A57" s="22" t="s">
        <v>46</v>
      </c>
      <c r="B57" s="85">
        <v>3425</v>
      </c>
      <c r="C57" s="75" t="s">
        <v>61</v>
      </c>
      <c r="D57" s="59">
        <v>0</v>
      </c>
      <c r="E57" s="60">
        <v>13</v>
      </c>
      <c r="F57" s="59">
        <v>0</v>
      </c>
      <c r="G57" s="54">
        <v>0</v>
      </c>
      <c r="H57" s="59">
        <v>0</v>
      </c>
    </row>
    <row r="58" spans="1:8">
      <c r="A58" s="1"/>
      <c r="B58" s="82"/>
      <c r="C58" s="83"/>
      <c r="D58" s="52"/>
      <c r="E58" s="59"/>
      <c r="F58" s="60"/>
      <c r="G58" s="52"/>
      <c r="H58" s="60"/>
    </row>
    <row r="60" spans="1:8">
      <c r="D60" s="30"/>
      <c r="E60" s="30"/>
      <c r="F60" s="30"/>
      <c r="G60" s="30"/>
    </row>
    <row r="61" spans="1:8">
      <c r="D61" s="84"/>
      <c r="E61" s="84"/>
      <c r="F61" s="84"/>
      <c r="G61" s="84"/>
    </row>
    <row r="62" spans="1:8">
      <c r="C62" s="31"/>
      <c r="D62" s="33"/>
      <c r="E62" s="33"/>
      <c r="F62" s="33"/>
      <c r="G62" s="33"/>
    </row>
    <row r="63" spans="1:8">
      <c r="C63" s="31"/>
    </row>
    <row r="64" spans="1:8">
      <c r="C64" s="31"/>
    </row>
    <row r="65" spans="3:3">
      <c r="C65" s="31"/>
    </row>
    <row r="66" spans="3:3">
      <c r="C66" s="31"/>
    </row>
    <row r="67" spans="3:3">
      <c r="C67" s="31"/>
    </row>
    <row r="68" spans="3:3">
      <c r="C68" s="31"/>
    </row>
    <row r="69" spans="3:3">
      <c r="C69" s="31"/>
    </row>
  </sheetData>
  <mergeCells count="3">
    <mergeCell ref="A2:H2"/>
    <mergeCell ref="D15:E15"/>
    <mergeCell ref="D14:E14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256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dem36</vt:lpstr>
      <vt:lpstr>'dem36'!osr</vt:lpstr>
      <vt:lpstr>'dem36'!osrcap</vt:lpstr>
      <vt:lpstr>'dem36'!Print_Area</vt:lpstr>
      <vt:lpstr>'dem36'!Print_Titles</vt:lpstr>
      <vt:lpstr>'dem36'!revise</vt:lpstr>
      <vt:lpstr>'dem36'!summary</vt:lpstr>
      <vt:lpstr>'dem36'!Voted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2018-02-27T07:18:08Z</cp:lastPrinted>
  <dcterms:created xsi:type="dcterms:W3CDTF">2004-06-02T16:26:07Z</dcterms:created>
  <dcterms:modified xsi:type="dcterms:W3CDTF">2018-04-06T09:28:32Z</dcterms:modified>
</cp:coreProperties>
</file>