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8" sheetId="4" r:id="rId1"/>
  </sheets>
  <definedNames>
    <definedName name="__123Graph_D" hidden="1">#REF!</definedName>
    <definedName name="_xlnm._FilterDatabase" localSheetId="0" hidden="1">'dem8'!$A$14:$H$66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election" localSheetId="0">'dem8'!$D$64:$H$64</definedName>
    <definedName name="electionrec" localSheetId="0">'dem8'!#REF!</definedName>
    <definedName name="electionrevenue" localSheetId="0">'dem8'!$E$8:$F$8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'dem8'!#REF!</definedName>
    <definedName name="Nutrition">#REF!</definedName>
    <definedName name="oges">#REF!</definedName>
    <definedName name="pension">#REF!</definedName>
    <definedName name="_xlnm.Print_Area" localSheetId="0">'dem8'!$A$1:$H$65</definedName>
    <definedName name="_xlnm.Print_Titles" localSheetId="0">'dem8'!$11:$14</definedName>
    <definedName name="pwcap">#REF!</definedName>
    <definedName name="rec" localSheetId="0">'dem8'!$D$66:$H$66</definedName>
    <definedName name="reform">#REF!</definedName>
    <definedName name="revise" localSheetId="0">'dem8'!#REF!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'dem8'!#REF!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'dem8'!$A$1:$H$64</definedName>
    <definedName name="Z_239EE218_578E_4317_BEED_14D5D7089E27_.wvu.PrintArea" localSheetId="0" hidden="1">'dem8'!$A$1:$H$64</definedName>
    <definedName name="Z_239EE218_578E_4317_BEED_14D5D7089E27_.wvu.PrintTitles" localSheetId="0" hidden="1">'dem8'!$11:$14</definedName>
    <definedName name="Z_302A3EA3_AE96_11D5_A646_0050BA3D7AFD_.wvu.FilterData" localSheetId="0" hidden="1">'dem8'!$A$1:$H$64</definedName>
    <definedName name="Z_302A3EA3_AE96_11D5_A646_0050BA3D7AFD_.wvu.PrintArea" localSheetId="0" hidden="1">'dem8'!$A$1:$H$64</definedName>
    <definedName name="Z_302A3EA3_AE96_11D5_A646_0050BA3D7AFD_.wvu.PrintTitles" localSheetId="0" hidden="1">'dem8'!$11:$14</definedName>
    <definedName name="Z_36DBA021_0ECB_11D4_8064_004005726899_.wvu.FilterData" localSheetId="0" hidden="1">'dem8'!$C$15:$C$64</definedName>
    <definedName name="Z_36DBA021_0ECB_11D4_8064_004005726899_.wvu.PrintArea" localSheetId="0" hidden="1">'dem8'!$A$1:$H$64</definedName>
    <definedName name="Z_36DBA021_0ECB_11D4_8064_004005726899_.wvu.PrintTitles" localSheetId="0" hidden="1">'dem8'!$11:$14</definedName>
    <definedName name="Z_93EBE921_AE91_11D5_8685_004005726899_.wvu.FilterData" localSheetId="0" hidden="1">'dem8'!$C$15:$C$64</definedName>
    <definedName name="Z_93EBE921_AE91_11D5_8685_004005726899_.wvu.PrintArea" localSheetId="0" hidden="1">'dem8'!$A$1:$H$64</definedName>
    <definedName name="Z_93EBE921_AE91_11D5_8685_004005726899_.wvu.PrintTitles" localSheetId="0" hidden="1">'dem8'!$11:$14</definedName>
    <definedName name="Z_94DA79C1_0FDE_11D5_9579_000021DAEEA2_.wvu.FilterData" localSheetId="0" hidden="1">'dem8'!$C$15:$C$64</definedName>
    <definedName name="Z_94DA79C1_0FDE_11D5_9579_000021DAEEA2_.wvu.PrintArea" localSheetId="0" hidden="1">'dem8'!$A$1:$H$64</definedName>
    <definedName name="Z_94DA79C1_0FDE_11D5_9579_000021DAEEA2_.wvu.PrintTitles" localSheetId="0" hidden="1">'dem8'!$11:$14</definedName>
    <definedName name="Z_C868F8C3_16D7_11D5_A68D_81D6213F5331_.wvu.FilterData" localSheetId="0" hidden="1">'dem8'!$C$15:$C$64</definedName>
    <definedName name="Z_C868F8C3_16D7_11D5_A68D_81D6213F5331_.wvu.PrintArea" localSheetId="0" hidden="1">'dem8'!$A$1:$H$64</definedName>
    <definedName name="Z_C868F8C3_16D7_11D5_A68D_81D6213F5331_.wvu.PrintTitles" localSheetId="0" hidden="1">'dem8'!$11:$14</definedName>
    <definedName name="Z_E5DF37BD_125C_11D5_8DC4_D0F5D88B3549_.wvu.FilterData" localSheetId="0" hidden="1">'dem8'!$C$15:$C$64</definedName>
    <definedName name="Z_E5DF37BD_125C_11D5_8DC4_D0F5D88B3549_.wvu.PrintArea" localSheetId="0" hidden="1">'dem8'!$A$1:$H$64</definedName>
    <definedName name="Z_E5DF37BD_125C_11D5_8DC4_D0F5D88B3549_.wvu.PrintTitles" localSheetId="0" hidden="1">'dem8'!$11:$14</definedName>
    <definedName name="Z_F8ADACC1_164E_11D6_B603_000021DAEEA2_.wvu.FilterData" localSheetId="0" hidden="1">'dem8'!$C$15:$C$64</definedName>
    <definedName name="Z_F8ADACC1_164E_11D6_B603_000021DAEEA2_.wvu.PrintArea" localSheetId="0" hidden="1">'dem8'!$A$1:$H$64</definedName>
    <definedName name="Z_F8ADACC1_164E_11D6_B603_000021DAEEA2_.wvu.PrintTitles" localSheetId="0" hidden="1">'dem8'!$11:$14</definedName>
  </definedNames>
  <calcPr calcId="125725"/>
</workbook>
</file>

<file path=xl/calcChain.xml><?xml version="1.0" encoding="utf-8"?>
<calcChain xmlns="http://schemas.openxmlformats.org/spreadsheetml/2006/main">
  <c r="F23" i="4"/>
  <c r="F24" s="1"/>
  <c r="F31"/>
  <c r="F32" s="1"/>
  <c r="F38"/>
  <c r="F39" s="1"/>
  <c r="F45"/>
  <c r="F46" s="1"/>
  <c r="F52"/>
  <c r="F53" s="1"/>
  <c r="F60"/>
  <c r="F61" s="1"/>
  <c r="E23"/>
  <c r="E24" s="1"/>
  <c r="G23"/>
  <c r="G24" s="1"/>
  <c r="D23"/>
  <c r="G60"/>
  <c r="G61" s="1"/>
  <c r="E60"/>
  <c r="E61" s="1"/>
  <c r="D60"/>
  <c r="D61" s="1"/>
  <c r="G52"/>
  <c r="G53" s="1"/>
  <c r="E52"/>
  <c r="E53" s="1"/>
  <c r="D52"/>
  <c r="D53" s="1"/>
  <c r="G45"/>
  <c r="G46" s="1"/>
  <c r="E45"/>
  <c r="E46" s="1"/>
  <c r="D45"/>
  <c r="D46" s="1"/>
  <c r="G38"/>
  <c r="G39" s="1"/>
  <c r="E38"/>
  <c r="E39" s="1"/>
  <c r="D38"/>
  <c r="D39" s="1"/>
  <c r="G31"/>
  <c r="G32" s="1"/>
  <c r="E31"/>
  <c r="E32" s="1"/>
  <c r="D31"/>
  <c r="D32" s="1"/>
  <c r="F62" l="1"/>
  <c r="F63" s="1"/>
  <c r="F64" s="1"/>
  <c r="E62"/>
  <c r="E63" s="1"/>
  <c r="E64" s="1"/>
  <c r="G62"/>
  <c r="G63" s="1"/>
  <c r="G64" s="1"/>
  <c r="E8" l="1"/>
  <c r="D24"/>
  <c r="D62"/>
  <c r="D63" s="1"/>
  <c r="D64" s="1"/>
</calcChain>
</file>

<file path=xl/sharedStrings.xml><?xml version="1.0" encoding="utf-8"?>
<sst xmlns="http://schemas.openxmlformats.org/spreadsheetml/2006/main" count="106" uniqueCount="57">
  <si>
    <t>Revenue</t>
  </si>
  <si>
    <t>Capital</t>
  </si>
  <si>
    <t>Voted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</si>
  <si>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</si>
  <si>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</si>
  <si>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</si>
  <si>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</si>
  <si>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</si>
  <si>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</si>
  <si>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</si>
  <si>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Electoral Officers</t>
  </si>
  <si>
    <t>Establishment</t>
  </si>
  <si>
    <t>60.00.01</t>
  </si>
  <si>
    <t>60.00.11</t>
  </si>
  <si>
    <t>Travel Expenses</t>
  </si>
  <si>
    <t>60.00.13</t>
  </si>
  <si>
    <t>Office Expenses</t>
  </si>
  <si>
    <t>Election Department</t>
  </si>
  <si>
    <t>08.00.11</t>
  </si>
  <si>
    <t>08.00.16</t>
  </si>
  <si>
    <t>Publications</t>
  </si>
  <si>
    <t>08.00.50</t>
  </si>
  <si>
    <t>Other Charges</t>
  </si>
  <si>
    <t>Conduct of Election</t>
  </si>
  <si>
    <t>62.00.11</t>
  </si>
  <si>
    <t>62.00.50</t>
  </si>
  <si>
    <t>Charges for Conduct of Elections to Parliament</t>
  </si>
  <si>
    <t>Charges for Conduct of Elections to State/ Union Territory Legislature</t>
  </si>
  <si>
    <t>Issue of Photo Identity Cards to Voters</t>
  </si>
  <si>
    <t>Photo Identity Cards</t>
  </si>
  <si>
    <t>63.00.11</t>
  </si>
  <si>
    <t>63.00.13</t>
  </si>
  <si>
    <t>63.00.50</t>
  </si>
  <si>
    <t>II. Details of the estimates and the heads under which this grant will be accounted for:</t>
  </si>
  <si>
    <t>A - General Services (a) Organs of State</t>
  </si>
  <si>
    <t>Election</t>
  </si>
  <si>
    <t>Elections</t>
  </si>
  <si>
    <t>Salaries</t>
  </si>
  <si>
    <t>(In Thousands of Rupees)</t>
  </si>
  <si>
    <t>Preparation &amp; Printing of Electoral Rolls</t>
  </si>
  <si>
    <t>00.102</t>
  </si>
  <si>
    <t>00.103</t>
  </si>
  <si>
    <t>08</t>
  </si>
  <si>
    <t>Rec</t>
  </si>
  <si>
    <t>Election,00.911-Deduct Recoveries of Overpayments</t>
  </si>
  <si>
    <t>I.  Estimate of the amount required in the year ending 31st March, 2019 to defray the charges in respect of Election</t>
  </si>
  <si>
    <t>Budget Estimate</t>
  </si>
  <si>
    <t>Revised Estimate</t>
  </si>
  <si>
    <t xml:space="preserve"> 2017-18</t>
  </si>
  <si>
    <t>2018-19</t>
  </si>
  <si>
    <t>60.00.42</t>
  </si>
  <si>
    <t xml:space="preserve">            Actuals</t>
  </si>
  <si>
    <t xml:space="preserve">            2016-17</t>
  </si>
  <si>
    <t>Lump sum provision for revision of Pay &amp; Allowances</t>
  </si>
  <si>
    <t>Charges for Conduct of Elections to Lok Sabha and State/ Union Territory Legislative Assemblies when held  Simultaneously</t>
  </si>
  <si>
    <t xml:space="preserve">                                                        DEMAND NO. 8</t>
  </si>
  <si>
    <t xml:space="preserve">                                                       ELECTION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</si>
</sst>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#"/>
    <numFmt numFmtId="166" formatCode="00000#"/>
    <numFmt numFmtId="167" formatCode="00.###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3" fillId="0" borderId="0" xfId="5" applyFont="1" applyFill="1" applyProtection="1"/>
    <xf numFmtId="0" fontId="3" fillId="0" borderId="0" xfId="2" applyFont="1" applyFill="1"/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vertical="top" wrapText="1"/>
    </xf>
    <xf numFmtId="0" fontId="3" fillId="0" borderId="0" xfId="2" applyFont="1" applyFill="1" applyAlignment="1">
      <alignment horizontal="justify" vertical="justify"/>
    </xf>
    <xf numFmtId="164" fontId="3" fillId="0" borderId="0" xfId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164" fontId="3" fillId="0" borderId="0" xfId="1" applyFont="1" applyFill="1" applyAlignment="1" applyProtection="1">
      <alignment horizontal="left"/>
    </xf>
    <xf numFmtId="164" fontId="4" fillId="0" borderId="0" xfId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164" fontId="4" fillId="0" borderId="0" xfId="1" applyFont="1" applyFill="1" applyAlignment="1">
      <alignment horizontal="center"/>
    </xf>
    <xf numFmtId="0" fontId="3" fillId="0" borderId="0" xfId="2" applyNumberFormat="1" applyFont="1" applyFill="1"/>
    <xf numFmtId="164" fontId="4" fillId="0" borderId="0" xfId="1" applyFont="1" applyFill="1" applyBorder="1"/>
    <xf numFmtId="164" fontId="4" fillId="0" borderId="0" xfId="1" applyFont="1" applyFill="1" applyBorder="1" applyAlignment="1" applyProtection="1">
      <alignment horizontal="center"/>
    </xf>
    <xf numFmtId="164" fontId="3" fillId="0" borderId="0" xfId="1" applyFont="1" applyFill="1"/>
    <xf numFmtId="164" fontId="4" fillId="0" borderId="0" xfId="1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2" applyNumberFormat="1" applyFont="1" applyFill="1" applyBorder="1" applyProtection="1"/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/>
    <xf numFmtId="0" fontId="5" fillId="0" borderId="2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vertical="top" wrapText="1"/>
    </xf>
    <xf numFmtId="0" fontId="4" fillId="0" borderId="0" xfId="2" applyFont="1" applyFill="1" applyAlignment="1" applyProtection="1">
      <alignment horizontal="justify" vertical="justify"/>
    </xf>
    <xf numFmtId="0" fontId="4" fillId="0" borderId="0" xfId="2" applyNumberFormat="1" applyFont="1" applyFill="1" applyAlignment="1">
      <alignment vertical="top" wrapText="1"/>
    </xf>
    <xf numFmtId="0" fontId="4" fillId="0" borderId="0" xfId="2" applyFont="1" applyFill="1" applyAlignment="1" applyProtection="1">
      <alignment horizontal="justify" vertical="justify" wrapText="1"/>
    </xf>
    <xf numFmtId="49" fontId="4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justify" vertical="justify" wrapText="1"/>
    </xf>
    <xf numFmtId="0" fontId="3" fillId="0" borderId="0" xfId="2" applyNumberFormat="1" applyFont="1" applyFill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justify" vertical="justify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49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>
      <alignment horizontal="justify" vertical="justify" wrapText="1"/>
    </xf>
    <xf numFmtId="0" fontId="3" fillId="0" borderId="0" xfId="1" applyNumberFormat="1" applyFont="1" applyFill="1" applyBorder="1" applyAlignment="1" applyProtection="1">
      <alignment horizontal="right" wrapText="1"/>
    </xf>
    <xf numFmtId="166" fontId="3" fillId="0" borderId="0" xfId="2" applyNumberFormat="1" applyFont="1" applyFill="1" applyAlignment="1">
      <alignment horizontal="right" vertical="top" wrapText="1"/>
    </xf>
    <xf numFmtId="165" fontId="3" fillId="0" borderId="0" xfId="2" applyNumberFormat="1" applyFont="1" applyFill="1" applyAlignment="1">
      <alignment vertical="top" wrapText="1"/>
    </xf>
    <xf numFmtId="0" fontId="3" fillId="0" borderId="0" xfId="2" applyFont="1" applyFill="1" applyBorder="1" applyAlignment="1">
      <alignment vertical="top" wrapText="1"/>
    </xf>
    <xf numFmtId="167" fontId="4" fillId="0" borderId="0" xfId="2" applyNumberFormat="1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justify" vertical="justify" wrapText="1"/>
    </xf>
    <xf numFmtId="166" fontId="3" fillId="0" borderId="0" xfId="2" applyNumberFormat="1" applyFont="1" applyFill="1" applyBorder="1" applyAlignment="1">
      <alignment horizontal="right" vertical="top" wrapText="1"/>
    </xf>
    <xf numFmtId="0" fontId="3" fillId="0" borderId="2" xfId="2" applyFont="1" applyFill="1" applyBorder="1" applyAlignment="1">
      <alignment vertical="top" wrapText="1"/>
    </xf>
    <xf numFmtId="0" fontId="3" fillId="0" borderId="2" xfId="2" applyFont="1" applyFill="1" applyBorder="1" applyAlignment="1">
      <alignment horizontal="justify" vertical="justify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6" fontId="3" fillId="0" borderId="0" xfId="2" applyNumberFormat="1" applyFont="1" applyFill="1" applyBorder="1" applyAlignment="1">
      <alignment vertical="top" wrapText="1"/>
    </xf>
    <xf numFmtId="167" fontId="4" fillId="0" borderId="0" xfId="2" applyNumberFormat="1" applyFont="1" applyFill="1" applyAlignment="1">
      <alignment vertical="top" wrapText="1"/>
    </xf>
    <xf numFmtId="0" fontId="4" fillId="0" borderId="0" xfId="2" applyFont="1" applyFill="1" applyBorder="1" applyAlignment="1" applyProtection="1">
      <alignment horizontal="left" vertical="justify" wrapText="1"/>
    </xf>
    <xf numFmtId="0" fontId="3" fillId="0" borderId="3" xfId="2" applyFont="1" applyFill="1" applyBorder="1" applyAlignment="1">
      <alignment vertical="top" wrapText="1"/>
    </xf>
    <xf numFmtId="0" fontId="4" fillId="0" borderId="3" xfId="2" applyFont="1" applyFill="1" applyBorder="1" applyAlignment="1" applyProtection="1">
      <alignment horizontal="justify" vertical="justify" wrapText="1"/>
    </xf>
    <xf numFmtId="0" fontId="3" fillId="0" borderId="0" xfId="3" applyFont="1" applyFill="1" applyBorder="1" applyAlignment="1">
      <alignment vertical="top"/>
    </xf>
    <xf numFmtId="164" fontId="3" fillId="0" borderId="0" xfId="1" applyFont="1" applyFill="1" applyBorder="1" applyAlignment="1">
      <alignment horizontal="right" wrapText="1"/>
    </xf>
    <xf numFmtId="164" fontId="3" fillId="0" borderId="0" xfId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vertical="justify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3" fillId="0" borderId="0" xfId="5" applyFont="1" applyFill="1" applyAlignment="1" applyProtection="1">
      <alignment vertical="top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center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>
      <alignment wrapText="1"/>
    </xf>
    <xf numFmtId="0" fontId="3" fillId="0" borderId="0" xfId="1" applyNumberFormat="1" applyFont="1" applyFill="1" applyAlignment="1" applyProtection="1">
      <alignment wrapText="1"/>
    </xf>
    <xf numFmtId="0" fontId="3" fillId="0" borderId="3" xfId="1" applyNumberFormat="1" applyFont="1" applyFill="1" applyBorder="1" applyAlignment="1" applyProtection="1">
      <alignment wrapText="1"/>
    </xf>
    <xf numFmtId="0" fontId="4" fillId="0" borderId="0" xfId="2" applyFont="1" applyFill="1" applyAlignment="1" applyProtection="1">
      <alignment horizontal="left" vertical="top" wrapText="1"/>
    </xf>
    <xf numFmtId="0" fontId="3" fillId="0" borderId="0" xfId="1" applyNumberFormat="1" applyFont="1" applyFill="1" applyAlignment="1">
      <alignment horizontal="center" vertical="top"/>
    </xf>
    <xf numFmtId="0" fontId="3" fillId="0" borderId="0" xfId="2" applyNumberFormat="1" applyFont="1" applyFill="1" applyAlignment="1">
      <alignment horizontal="right" vertical="top"/>
    </xf>
    <xf numFmtId="0" fontId="3" fillId="0" borderId="0" xfId="1" applyNumberFormat="1" applyFont="1" applyFill="1" applyAlignment="1">
      <alignment horizontal="right" vertical="top"/>
    </xf>
    <xf numFmtId="0" fontId="3" fillId="0" borderId="0" xfId="2" applyFont="1" applyFill="1" applyAlignment="1">
      <alignment vertical="top"/>
    </xf>
    <xf numFmtId="0" fontId="4" fillId="0" borderId="0" xfId="2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vertical="center" wrapText="1"/>
    </xf>
    <xf numFmtId="0" fontId="3" fillId="0" borderId="1" xfId="4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1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0"/>
  <dimension ref="A1:H66"/>
  <sheetViews>
    <sheetView tabSelected="1" view="pageBreakPreview" zoomScaleNormal="85" zoomScaleSheetLayoutView="100" workbookViewId="0">
      <selection activeCell="C24" sqref="C24"/>
    </sheetView>
  </sheetViews>
  <sheetFormatPr defaultColWidth="12.42578125" defaultRowHeight="12.75"/>
  <cols>
    <col min="1" max="1" width="6.42578125" style="4" customWidth="1"/>
    <col min="2" max="2" width="8.140625" style="4" customWidth="1"/>
    <col min="3" max="3" width="45.7109375" style="5" customWidth="1"/>
    <col min="4" max="4" width="12.140625" style="16" customWidth="1"/>
    <col min="5" max="5" width="11.42578125" style="13" customWidth="1"/>
    <col min="6" max="7" width="15.7109375" style="16" customWidth="1"/>
    <col min="8" max="8" width="15.7109375" style="13" customWidth="1"/>
    <col min="9" max="16384" width="12.42578125" style="2"/>
  </cols>
  <sheetData>
    <row r="1" spans="1:8">
      <c r="A1" s="93" t="s">
        <v>55</v>
      </c>
      <c r="B1" s="93"/>
      <c r="C1" s="93"/>
      <c r="D1" s="93"/>
      <c r="E1" s="93"/>
      <c r="F1" s="93"/>
      <c r="G1" s="93"/>
      <c r="H1" s="93"/>
    </row>
    <row r="2" spans="1:8">
      <c r="A2" s="93" t="s">
        <v>56</v>
      </c>
      <c r="B2" s="93"/>
      <c r="C2" s="93"/>
      <c r="D2" s="93"/>
      <c r="E2" s="93"/>
      <c r="F2" s="93"/>
      <c r="G2" s="93"/>
      <c r="H2" s="93"/>
    </row>
    <row r="3" spans="1:8" ht="12" customHeight="1">
      <c r="A3" s="79"/>
      <c r="B3" s="79"/>
      <c r="C3" s="79"/>
      <c r="D3" s="79"/>
      <c r="E3" s="3"/>
      <c r="F3" s="79"/>
      <c r="G3" s="79"/>
      <c r="H3" s="3"/>
    </row>
    <row r="4" spans="1:8">
      <c r="D4" s="6" t="s">
        <v>34</v>
      </c>
      <c r="E4" s="7">
        <v>2015</v>
      </c>
      <c r="F4" s="8" t="s">
        <v>35</v>
      </c>
      <c r="G4" s="9"/>
      <c r="H4" s="10"/>
    </row>
    <row r="5" spans="1:8">
      <c r="D5" s="6"/>
      <c r="E5" s="7"/>
      <c r="F5" s="8"/>
      <c r="G5" s="9"/>
      <c r="H5" s="10"/>
    </row>
    <row r="6" spans="1:8">
      <c r="A6" s="11" t="s">
        <v>45</v>
      </c>
      <c r="D6" s="12"/>
      <c r="F6" s="9"/>
      <c r="G6" s="9"/>
      <c r="H6" s="10"/>
    </row>
    <row r="7" spans="1:8">
      <c r="D7" s="14"/>
      <c r="E7" s="3" t="s">
        <v>0</v>
      </c>
      <c r="F7" s="15" t="s">
        <v>1</v>
      </c>
      <c r="G7" s="79" t="s">
        <v>7</v>
      </c>
    </row>
    <row r="8" spans="1:8">
      <c r="D8" s="15" t="s">
        <v>2</v>
      </c>
      <c r="E8" s="3">
        <f>H64</f>
        <v>61183</v>
      </c>
      <c r="F8" s="15" t="s">
        <v>3</v>
      </c>
      <c r="G8" s="79">
        <v>61183</v>
      </c>
    </row>
    <row r="9" spans="1:8" ht="10.15" customHeight="1">
      <c r="D9" s="17"/>
      <c r="E9" s="3"/>
      <c r="F9" s="15"/>
    </row>
    <row r="10" spans="1:8">
      <c r="A10" s="18" t="s">
        <v>33</v>
      </c>
      <c r="C10" s="2"/>
      <c r="D10" s="19"/>
      <c r="E10" s="20"/>
      <c r="F10" s="21"/>
      <c r="G10" s="22"/>
    </row>
    <row r="11" spans="1:8" s="1" customFormat="1" ht="13.5" customHeight="1">
      <c r="A11" s="67"/>
      <c r="B11" s="68"/>
      <c r="C11" s="69"/>
      <c r="D11" s="70"/>
      <c r="E11" s="70"/>
      <c r="F11" s="70"/>
      <c r="G11" s="70"/>
      <c r="H11" s="23" t="s">
        <v>38</v>
      </c>
    </row>
    <row r="12" spans="1:8" s="1" customFormat="1" ht="13.15" customHeight="1">
      <c r="A12" s="72"/>
      <c r="B12" s="73"/>
      <c r="C12" s="74"/>
      <c r="D12" s="95" t="s">
        <v>51</v>
      </c>
      <c r="E12" s="95"/>
      <c r="F12" s="92" t="s">
        <v>46</v>
      </c>
      <c r="G12" s="90" t="s">
        <v>47</v>
      </c>
      <c r="H12" s="91" t="s">
        <v>46</v>
      </c>
    </row>
    <row r="13" spans="1:8" s="1" customFormat="1">
      <c r="A13" s="67"/>
      <c r="B13" s="68"/>
      <c r="C13" s="74" t="s">
        <v>4</v>
      </c>
      <c r="D13" s="94" t="s">
        <v>52</v>
      </c>
      <c r="E13" s="94"/>
      <c r="F13" s="90" t="s">
        <v>48</v>
      </c>
      <c r="G13" s="90" t="s">
        <v>48</v>
      </c>
      <c r="H13" s="71" t="s">
        <v>49</v>
      </c>
    </row>
    <row r="14" spans="1:8" s="1" customFormat="1">
      <c r="A14" s="75"/>
      <c r="B14" s="76"/>
      <c r="C14" s="69"/>
      <c r="D14" s="77" t="s">
        <v>5</v>
      </c>
      <c r="E14" s="77" t="s">
        <v>6</v>
      </c>
      <c r="F14" s="77"/>
      <c r="G14" s="77"/>
      <c r="H14" s="78"/>
    </row>
    <row r="15" spans="1:8">
      <c r="B15" s="24"/>
      <c r="C15" s="25" t="s">
        <v>8</v>
      </c>
      <c r="D15" s="22"/>
      <c r="F15" s="22"/>
      <c r="G15" s="22"/>
    </row>
    <row r="16" spans="1:8">
      <c r="A16" s="4" t="s">
        <v>9</v>
      </c>
      <c r="B16" s="26">
        <v>2015</v>
      </c>
      <c r="C16" s="27" t="s">
        <v>36</v>
      </c>
      <c r="D16" s="22"/>
      <c r="F16" s="22"/>
      <c r="G16" s="22"/>
    </row>
    <row r="17" spans="1:8">
      <c r="B17" s="28" t="s">
        <v>40</v>
      </c>
      <c r="C17" s="27" t="s">
        <v>10</v>
      </c>
      <c r="D17" s="22"/>
      <c r="F17" s="22"/>
      <c r="G17" s="22"/>
    </row>
    <row r="18" spans="1:8">
      <c r="B18" s="24">
        <v>60</v>
      </c>
      <c r="C18" s="29" t="s">
        <v>11</v>
      </c>
      <c r="D18" s="22"/>
      <c r="F18" s="22"/>
      <c r="G18" s="22"/>
    </row>
    <row r="19" spans="1:8">
      <c r="B19" s="30" t="s">
        <v>12</v>
      </c>
      <c r="C19" s="29" t="s">
        <v>37</v>
      </c>
      <c r="D19" s="31">
        <v>0</v>
      </c>
      <c r="E19" s="81">
        <v>24455</v>
      </c>
      <c r="F19" s="82">
        <v>25665</v>
      </c>
      <c r="G19" s="33">
        <v>27391</v>
      </c>
      <c r="H19" s="33">
        <v>37360</v>
      </c>
    </row>
    <row r="20" spans="1:8">
      <c r="B20" s="30" t="s">
        <v>13</v>
      </c>
      <c r="C20" s="29" t="s">
        <v>14</v>
      </c>
      <c r="D20" s="31">
        <v>0</v>
      </c>
      <c r="E20" s="82">
        <v>837</v>
      </c>
      <c r="F20" s="82">
        <v>1120</v>
      </c>
      <c r="G20" s="33">
        <v>1120</v>
      </c>
      <c r="H20" s="33">
        <v>1120</v>
      </c>
    </row>
    <row r="21" spans="1:8">
      <c r="B21" s="30" t="s">
        <v>15</v>
      </c>
      <c r="C21" s="29" t="s">
        <v>16</v>
      </c>
      <c r="D21" s="31">
        <v>0</v>
      </c>
      <c r="E21" s="82">
        <v>5582</v>
      </c>
      <c r="F21" s="82">
        <v>3800</v>
      </c>
      <c r="G21" s="33">
        <v>5300</v>
      </c>
      <c r="H21" s="33">
        <v>3800</v>
      </c>
    </row>
    <row r="22" spans="1:8">
      <c r="B22" s="30" t="s">
        <v>50</v>
      </c>
      <c r="C22" s="29" t="s">
        <v>53</v>
      </c>
      <c r="D22" s="31">
        <v>0</v>
      </c>
      <c r="E22" s="32">
        <v>0</v>
      </c>
      <c r="F22" s="32">
        <v>0</v>
      </c>
      <c r="G22" s="32">
        <v>0</v>
      </c>
      <c r="H22" s="33">
        <v>1000</v>
      </c>
    </row>
    <row r="23" spans="1:8">
      <c r="A23" s="4" t="s">
        <v>7</v>
      </c>
      <c r="B23" s="24">
        <v>60</v>
      </c>
      <c r="C23" s="29" t="s">
        <v>11</v>
      </c>
      <c r="D23" s="34">
        <f>SUM(D19:D22)</f>
        <v>0</v>
      </c>
      <c r="E23" s="83">
        <f t="shared" ref="E23:G23" si="0">SUM(E19:E22)</f>
        <v>30874</v>
      </c>
      <c r="F23" s="83">
        <f t="shared" si="0"/>
        <v>30585</v>
      </c>
      <c r="G23" s="35">
        <f t="shared" si="0"/>
        <v>33811</v>
      </c>
      <c r="H23" s="35">
        <v>43280</v>
      </c>
    </row>
    <row r="24" spans="1:8">
      <c r="A24" s="4" t="s">
        <v>7</v>
      </c>
      <c r="B24" s="28" t="s">
        <v>40</v>
      </c>
      <c r="C24" s="36" t="s">
        <v>10</v>
      </c>
      <c r="D24" s="34">
        <f t="shared" ref="D24:G24" si="1">D23</f>
        <v>0</v>
      </c>
      <c r="E24" s="83">
        <f t="shared" si="1"/>
        <v>30874</v>
      </c>
      <c r="F24" s="83">
        <f t="shared" si="1"/>
        <v>30585</v>
      </c>
      <c r="G24" s="35">
        <f t="shared" si="1"/>
        <v>33811</v>
      </c>
      <c r="H24" s="35">
        <v>43280</v>
      </c>
    </row>
    <row r="25" spans="1:8" ht="10.15" customHeight="1">
      <c r="B25" s="26"/>
      <c r="C25" s="36"/>
      <c r="D25" s="63"/>
      <c r="E25" s="38"/>
      <c r="F25" s="63"/>
      <c r="G25" s="37"/>
      <c r="H25" s="38"/>
    </row>
    <row r="26" spans="1:8" ht="14.45" customHeight="1">
      <c r="B26" s="28" t="s">
        <v>41</v>
      </c>
      <c r="C26" s="27" t="s">
        <v>39</v>
      </c>
      <c r="D26" s="63"/>
      <c r="E26" s="38"/>
      <c r="F26" s="63"/>
      <c r="G26" s="37"/>
      <c r="H26" s="38"/>
    </row>
    <row r="27" spans="1:8">
      <c r="B27" s="39" t="s">
        <v>42</v>
      </c>
      <c r="C27" s="40" t="s">
        <v>17</v>
      </c>
      <c r="D27" s="63"/>
      <c r="E27" s="38"/>
      <c r="F27" s="63"/>
      <c r="G27" s="37"/>
      <c r="H27" s="38"/>
    </row>
    <row r="28" spans="1:8">
      <c r="B28" s="30" t="s">
        <v>18</v>
      </c>
      <c r="C28" s="40" t="s">
        <v>14</v>
      </c>
      <c r="D28" s="31">
        <v>0</v>
      </c>
      <c r="E28" s="31">
        <v>0</v>
      </c>
      <c r="F28" s="41">
        <v>700</v>
      </c>
      <c r="G28" s="41">
        <v>700</v>
      </c>
      <c r="H28" s="41">
        <v>700</v>
      </c>
    </row>
    <row r="29" spans="1:8">
      <c r="B29" s="30" t="s">
        <v>19</v>
      </c>
      <c r="C29" s="40" t="s">
        <v>20</v>
      </c>
      <c r="D29" s="31">
        <v>0</v>
      </c>
      <c r="E29" s="31">
        <v>0</v>
      </c>
      <c r="F29" s="41">
        <v>1200</v>
      </c>
      <c r="G29" s="41">
        <v>1200</v>
      </c>
      <c r="H29" s="41">
        <v>1200</v>
      </c>
    </row>
    <row r="30" spans="1:8">
      <c r="B30" s="42" t="s">
        <v>21</v>
      </c>
      <c r="C30" s="40" t="s">
        <v>22</v>
      </c>
      <c r="D30" s="31">
        <v>0</v>
      </c>
      <c r="E30" s="41">
        <v>12403</v>
      </c>
      <c r="F30" s="41">
        <v>9200</v>
      </c>
      <c r="G30" s="41">
        <v>9200</v>
      </c>
      <c r="H30" s="41">
        <v>6200</v>
      </c>
    </row>
    <row r="31" spans="1:8">
      <c r="A31" s="4" t="s">
        <v>7</v>
      </c>
      <c r="B31" s="43">
        <v>8</v>
      </c>
      <c r="C31" s="40" t="s">
        <v>17</v>
      </c>
      <c r="D31" s="34">
        <f t="shared" ref="D31:G31" si="2">SUM(D26:D30)</f>
        <v>0</v>
      </c>
      <c r="E31" s="35">
        <f t="shared" si="2"/>
        <v>12403</v>
      </c>
      <c r="F31" s="35">
        <f t="shared" si="2"/>
        <v>11100</v>
      </c>
      <c r="G31" s="35">
        <f t="shared" si="2"/>
        <v>11100</v>
      </c>
      <c r="H31" s="35">
        <v>8100</v>
      </c>
    </row>
    <row r="32" spans="1:8" ht="15" customHeight="1">
      <c r="A32" s="44" t="s">
        <v>7</v>
      </c>
      <c r="B32" s="45">
        <v>0.10299999999999999</v>
      </c>
      <c r="C32" s="27" t="s">
        <v>39</v>
      </c>
      <c r="D32" s="34">
        <f t="shared" ref="D32:G32" si="3">D31</f>
        <v>0</v>
      </c>
      <c r="E32" s="35">
        <f t="shared" si="3"/>
        <v>12403</v>
      </c>
      <c r="F32" s="35">
        <f t="shared" si="3"/>
        <v>11100</v>
      </c>
      <c r="G32" s="35">
        <f t="shared" si="3"/>
        <v>11100</v>
      </c>
      <c r="H32" s="35">
        <v>8100</v>
      </c>
    </row>
    <row r="33" spans="1:8">
      <c r="B33" s="46"/>
      <c r="C33" s="27"/>
      <c r="D33" s="64"/>
      <c r="E33" s="47"/>
      <c r="F33" s="64"/>
      <c r="G33" s="80"/>
      <c r="H33" s="47"/>
    </row>
    <row r="34" spans="1:8" ht="42.6" customHeight="1">
      <c r="B34" s="45">
        <v>0.104</v>
      </c>
      <c r="C34" s="48" t="s">
        <v>54</v>
      </c>
      <c r="D34" s="63"/>
      <c r="E34" s="38"/>
      <c r="F34" s="63"/>
      <c r="G34" s="37"/>
      <c r="H34" s="38"/>
    </row>
    <row r="35" spans="1:8">
      <c r="A35" s="44"/>
      <c r="B35" s="44">
        <v>62</v>
      </c>
      <c r="C35" s="49" t="s">
        <v>23</v>
      </c>
      <c r="D35" s="63"/>
      <c r="E35" s="38"/>
      <c r="F35" s="63"/>
      <c r="G35" s="37"/>
      <c r="H35" s="38"/>
    </row>
    <row r="36" spans="1:8">
      <c r="A36" s="44"/>
      <c r="B36" s="50" t="s">
        <v>24</v>
      </c>
      <c r="C36" s="49" t="s">
        <v>14</v>
      </c>
      <c r="D36" s="31">
        <v>0</v>
      </c>
      <c r="E36" s="31">
        <v>0</v>
      </c>
      <c r="F36" s="41">
        <v>1000</v>
      </c>
      <c r="G36" s="41">
        <v>1000</v>
      </c>
      <c r="H36" s="41">
        <v>1000</v>
      </c>
    </row>
    <row r="37" spans="1:8" ht="14.45" customHeight="1">
      <c r="A37" s="44"/>
      <c r="B37" s="50" t="s">
        <v>25</v>
      </c>
      <c r="C37" s="49" t="s">
        <v>22</v>
      </c>
      <c r="D37" s="53">
        <v>0</v>
      </c>
      <c r="E37" s="54">
        <v>19500</v>
      </c>
      <c r="F37" s="54">
        <v>1</v>
      </c>
      <c r="G37" s="54">
        <v>1</v>
      </c>
      <c r="H37" s="54">
        <v>1</v>
      </c>
    </row>
    <row r="38" spans="1:8">
      <c r="A38" s="51" t="s">
        <v>7</v>
      </c>
      <c r="B38" s="51">
        <v>62</v>
      </c>
      <c r="C38" s="52" t="s">
        <v>23</v>
      </c>
      <c r="D38" s="53">
        <f t="shared" ref="D38:G38" si="4">SUM(D36:D37)</f>
        <v>0</v>
      </c>
      <c r="E38" s="54">
        <f t="shared" si="4"/>
        <v>19500</v>
      </c>
      <c r="F38" s="54">
        <f t="shared" si="4"/>
        <v>1001</v>
      </c>
      <c r="G38" s="54">
        <f t="shared" si="4"/>
        <v>1001</v>
      </c>
      <c r="H38" s="54">
        <v>1001</v>
      </c>
    </row>
    <row r="39" spans="1:8" ht="42" customHeight="1">
      <c r="A39" s="44" t="s">
        <v>7</v>
      </c>
      <c r="B39" s="45">
        <v>0.104</v>
      </c>
      <c r="C39" s="48" t="s">
        <v>54</v>
      </c>
      <c r="D39" s="53">
        <f t="shared" ref="D39:G39" si="5">D38</f>
        <v>0</v>
      </c>
      <c r="E39" s="54">
        <f t="shared" si="5"/>
        <v>19500</v>
      </c>
      <c r="F39" s="54">
        <f t="shared" si="5"/>
        <v>1001</v>
      </c>
      <c r="G39" s="54">
        <f t="shared" si="5"/>
        <v>1001</v>
      </c>
      <c r="H39" s="54">
        <v>1001</v>
      </c>
    </row>
    <row r="40" spans="1:8">
      <c r="A40" s="44"/>
      <c r="B40" s="55"/>
      <c r="C40" s="49"/>
      <c r="D40" s="63"/>
      <c r="E40" s="37"/>
      <c r="F40" s="63"/>
      <c r="G40" s="37"/>
      <c r="H40" s="38"/>
    </row>
    <row r="41" spans="1:8">
      <c r="B41" s="56">
        <v>0.105</v>
      </c>
      <c r="C41" s="57" t="s">
        <v>26</v>
      </c>
      <c r="D41" s="63"/>
      <c r="E41" s="37"/>
      <c r="F41" s="63"/>
      <c r="G41" s="37"/>
      <c r="H41" s="38"/>
    </row>
    <row r="42" spans="1:8">
      <c r="B42" s="4">
        <v>62</v>
      </c>
      <c r="C42" s="49" t="s">
        <v>23</v>
      </c>
      <c r="D42" s="63"/>
      <c r="E42" s="37"/>
      <c r="F42" s="63"/>
      <c r="G42" s="37"/>
      <c r="H42" s="38"/>
    </row>
    <row r="43" spans="1:8">
      <c r="B43" s="50" t="s">
        <v>24</v>
      </c>
      <c r="C43" s="49" t="s">
        <v>14</v>
      </c>
      <c r="D43" s="31">
        <v>0</v>
      </c>
      <c r="E43" s="31">
        <v>0</v>
      </c>
      <c r="F43" s="41">
        <v>1</v>
      </c>
      <c r="G43" s="41">
        <v>1</v>
      </c>
      <c r="H43" s="41">
        <v>1</v>
      </c>
    </row>
    <row r="44" spans="1:8">
      <c r="B44" s="50" t="s">
        <v>25</v>
      </c>
      <c r="C44" s="49" t="s">
        <v>22</v>
      </c>
      <c r="D44" s="31">
        <v>0</v>
      </c>
      <c r="E44" s="31">
        <v>0</v>
      </c>
      <c r="F44" s="41">
        <v>1</v>
      </c>
      <c r="G44" s="41">
        <v>21001</v>
      </c>
      <c r="H44" s="41">
        <v>1</v>
      </c>
    </row>
    <row r="45" spans="1:8">
      <c r="A45" s="44" t="s">
        <v>7</v>
      </c>
      <c r="B45" s="4">
        <v>62</v>
      </c>
      <c r="C45" s="49" t="s">
        <v>23</v>
      </c>
      <c r="D45" s="34">
        <f t="shared" ref="D45:G45" si="6">SUM(D43:D44)</f>
        <v>0</v>
      </c>
      <c r="E45" s="34">
        <f t="shared" si="6"/>
        <v>0</v>
      </c>
      <c r="F45" s="35">
        <f t="shared" si="6"/>
        <v>2</v>
      </c>
      <c r="G45" s="35">
        <f t="shared" si="6"/>
        <v>21002</v>
      </c>
      <c r="H45" s="35">
        <v>2</v>
      </c>
    </row>
    <row r="46" spans="1:8">
      <c r="A46" s="44" t="s">
        <v>7</v>
      </c>
      <c r="B46" s="45">
        <v>0.105</v>
      </c>
      <c r="C46" s="57" t="s">
        <v>26</v>
      </c>
      <c r="D46" s="53">
        <f t="shared" ref="D46:G46" si="7">D45</f>
        <v>0</v>
      </c>
      <c r="E46" s="53">
        <f t="shared" si="7"/>
        <v>0</v>
      </c>
      <c r="F46" s="54">
        <f t="shared" si="7"/>
        <v>2</v>
      </c>
      <c r="G46" s="54">
        <f t="shared" si="7"/>
        <v>21002</v>
      </c>
      <c r="H46" s="54">
        <v>2</v>
      </c>
    </row>
    <row r="47" spans="1:8">
      <c r="A47" s="44"/>
      <c r="B47" s="45"/>
      <c r="C47" s="57"/>
      <c r="D47" s="65"/>
      <c r="E47" s="41"/>
      <c r="F47" s="41"/>
      <c r="G47" s="31"/>
      <c r="H47" s="41"/>
    </row>
    <row r="48" spans="1:8" s="88" customFormat="1" ht="28.15" customHeight="1">
      <c r="A48" s="4"/>
      <c r="B48" s="56">
        <v>0.106</v>
      </c>
      <c r="C48" s="84" t="s">
        <v>27</v>
      </c>
      <c r="D48" s="85"/>
      <c r="E48" s="86"/>
      <c r="F48" s="85"/>
      <c r="G48" s="87"/>
      <c r="H48" s="86"/>
    </row>
    <row r="49" spans="1:8">
      <c r="B49" s="4">
        <v>62</v>
      </c>
      <c r="C49" s="40" t="s">
        <v>23</v>
      </c>
      <c r="D49" s="64"/>
      <c r="E49" s="47"/>
      <c r="F49" s="64"/>
      <c r="G49" s="80"/>
      <c r="H49" s="47"/>
    </row>
    <row r="50" spans="1:8">
      <c r="B50" s="50" t="s">
        <v>24</v>
      </c>
      <c r="C50" s="49" t="s">
        <v>14</v>
      </c>
      <c r="D50" s="31">
        <v>0</v>
      </c>
      <c r="E50" s="31">
        <v>0</v>
      </c>
      <c r="F50" s="41">
        <v>1000</v>
      </c>
      <c r="G50" s="41">
        <v>1000</v>
      </c>
      <c r="H50" s="41">
        <v>1000</v>
      </c>
    </row>
    <row r="51" spans="1:8">
      <c r="B51" s="50" t="s">
        <v>25</v>
      </c>
      <c r="C51" s="49" t="s">
        <v>22</v>
      </c>
      <c r="D51" s="31">
        <v>0</v>
      </c>
      <c r="E51" s="31">
        <v>0</v>
      </c>
      <c r="F51" s="41">
        <v>4000</v>
      </c>
      <c r="G51" s="41">
        <v>4000</v>
      </c>
      <c r="H51" s="41">
        <v>4000</v>
      </c>
    </row>
    <row r="52" spans="1:8">
      <c r="A52" s="44" t="s">
        <v>7</v>
      </c>
      <c r="B52" s="4">
        <v>62</v>
      </c>
      <c r="C52" s="49" t="s">
        <v>23</v>
      </c>
      <c r="D52" s="34">
        <f t="shared" ref="D52:G52" si="8">SUM(D49:D51)</f>
        <v>0</v>
      </c>
      <c r="E52" s="34">
        <f t="shared" si="8"/>
        <v>0</v>
      </c>
      <c r="F52" s="35">
        <f t="shared" si="8"/>
        <v>5000</v>
      </c>
      <c r="G52" s="35">
        <f t="shared" si="8"/>
        <v>5000</v>
      </c>
      <c r="H52" s="35">
        <v>5000</v>
      </c>
    </row>
    <row r="53" spans="1:8" s="88" customFormat="1" ht="28.15" customHeight="1">
      <c r="A53" s="44" t="s">
        <v>7</v>
      </c>
      <c r="B53" s="45">
        <v>0.106</v>
      </c>
      <c r="C53" s="89" t="s">
        <v>27</v>
      </c>
      <c r="D53" s="53">
        <f t="shared" ref="D53:G53" si="9">D52</f>
        <v>0</v>
      </c>
      <c r="E53" s="53">
        <f t="shared" si="9"/>
        <v>0</v>
      </c>
      <c r="F53" s="54">
        <f t="shared" si="9"/>
        <v>5000</v>
      </c>
      <c r="G53" s="54">
        <f t="shared" si="9"/>
        <v>5000</v>
      </c>
      <c r="H53" s="54">
        <v>5000</v>
      </c>
    </row>
    <row r="54" spans="1:8">
      <c r="A54" s="44"/>
      <c r="B54" s="45"/>
      <c r="C54" s="57"/>
      <c r="D54" s="65"/>
      <c r="E54" s="41"/>
      <c r="F54" s="62"/>
      <c r="G54" s="31"/>
      <c r="H54" s="41"/>
    </row>
    <row r="55" spans="1:8">
      <c r="B55" s="56">
        <v>0.108</v>
      </c>
      <c r="C55" s="27" t="s">
        <v>28</v>
      </c>
      <c r="D55" s="64"/>
      <c r="E55" s="47"/>
      <c r="F55" s="64"/>
      <c r="G55" s="80"/>
      <c r="H55" s="47"/>
    </row>
    <row r="56" spans="1:8">
      <c r="B56" s="4">
        <v>63</v>
      </c>
      <c r="C56" s="40" t="s">
        <v>29</v>
      </c>
      <c r="D56" s="64"/>
      <c r="E56" s="38"/>
      <c r="F56" s="64"/>
      <c r="G56" s="80"/>
      <c r="H56" s="47"/>
    </row>
    <row r="57" spans="1:8">
      <c r="B57" s="42" t="s">
        <v>30</v>
      </c>
      <c r="C57" s="49" t="s">
        <v>14</v>
      </c>
      <c r="D57" s="31">
        <v>0</v>
      </c>
      <c r="E57" s="31">
        <v>0</v>
      </c>
      <c r="F57" s="41">
        <v>800</v>
      </c>
      <c r="G57" s="41">
        <v>800</v>
      </c>
      <c r="H57" s="33">
        <v>800</v>
      </c>
    </row>
    <row r="58" spans="1:8">
      <c r="B58" s="42" t="s">
        <v>31</v>
      </c>
      <c r="C58" s="40" t="s">
        <v>16</v>
      </c>
      <c r="D58" s="31">
        <v>0</v>
      </c>
      <c r="E58" s="41">
        <v>880</v>
      </c>
      <c r="F58" s="41">
        <v>1000</v>
      </c>
      <c r="G58" s="41">
        <v>1000</v>
      </c>
      <c r="H58" s="33">
        <v>1000</v>
      </c>
    </row>
    <row r="59" spans="1:8">
      <c r="B59" s="42" t="s">
        <v>32</v>
      </c>
      <c r="C59" s="49" t="s">
        <v>22</v>
      </c>
      <c r="D59" s="31">
        <v>0</v>
      </c>
      <c r="E59" s="31">
        <v>0</v>
      </c>
      <c r="F59" s="41">
        <v>2000</v>
      </c>
      <c r="G59" s="41">
        <v>4600</v>
      </c>
      <c r="H59" s="33">
        <v>2000</v>
      </c>
    </row>
    <row r="60" spans="1:8">
      <c r="A60" s="4" t="s">
        <v>7</v>
      </c>
      <c r="B60" s="4">
        <v>63</v>
      </c>
      <c r="C60" s="40" t="s">
        <v>29</v>
      </c>
      <c r="D60" s="34">
        <f t="shared" ref="D60:G60" si="10">SUM(D55:D59)</f>
        <v>0</v>
      </c>
      <c r="E60" s="35">
        <f t="shared" si="10"/>
        <v>880</v>
      </c>
      <c r="F60" s="35">
        <f t="shared" si="10"/>
        <v>3800</v>
      </c>
      <c r="G60" s="35">
        <f t="shared" si="10"/>
        <v>6400</v>
      </c>
      <c r="H60" s="35">
        <v>3800</v>
      </c>
    </row>
    <row r="61" spans="1:8">
      <c r="A61" s="4" t="s">
        <v>7</v>
      </c>
      <c r="B61" s="56">
        <v>0.108</v>
      </c>
      <c r="C61" s="27" t="s">
        <v>28</v>
      </c>
      <c r="D61" s="34">
        <f t="shared" ref="D61:G61" si="11">D60</f>
        <v>0</v>
      </c>
      <c r="E61" s="35">
        <f t="shared" si="11"/>
        <v>880</v>
      </c>
      <c r="F61" s="35">
        <f t="shared" si="11"/>
        <v>3800</v>
      </c>
      <c r="G61" s="35">
        <f t="shared" si="11"/>
        <v>6400</v>
      </c>
      <c r="H61" s="35">
        <v>3800</v>
      </c>
    </row>
    <row r="62" spans="1:8">
      <c r="A62" s="4" t="s">
        <v>7</v>
      </c>
      <c r="B62" s="46">
        <v>2015</v>
      </c>
      <c r="C62" s="27" t="s">
        <v>36</v>
      </c>
      <c r="D62" s="34">
        <f t="shared" ref="D62:G62" si="12">D61+D53+D46+D39+D31+D23</f>
        <v>0</v>
      </c>
      <c r="E62" s="35">
        <f t="shared" si="12"/>
        <v>63657</v>
      </c>
      <c r="F62" s="35">
        <f t="shared" si="12"/>
        <v>51488</v>
      </c>
      <c r="G62" s="35">
        <f t="shared" si="12"/>
        <v>78314</v>
      </c>
      <c r="H62" s="35">
        <v>61183</v>
      </c>
    </row>
    <row r="63" spans="1:8">
      <c r="A63" s="58" t="s">
        <v>7</v>
      </c>
      <c r="B63" s="58"/>
      <c r="C63" s="59" t="s">
        <v>8</v>
      </c>
      <c r="D63" s="32">
        <f t="shared" ref="D63:G64" si="13">D62</f>
        <v>0</v>
      </c>
      <c r="E63" s="33">
        <f t="shared" si="13"/>
        <v>63657</v>
      </c>
      <c r="F63" s="33">
        <f t="shared" si="13"/>
        <v>51488</v>
      </c>
      <c r="G63" s="33">
        <f t="shared" si="13"/>
        <v>78314</v>
      </c>
      <c r="H63" s="33">
        <v>61183</v>
      </c>
    </row>
    <row r="64" spans="1:8">
      <c r="A64" s="58" t="s">
        <v>7</v>
      </c>
      <c r="B64" s="58"/>
      <c r="C64" s="59" t="s">
        <v>2</v>
      </c>
      <c r="D64" s="34">
        <f t="shared" si="13"/>
        <v>0</v>
      </c>
      <c r="E64" s="35">
        <f t="shared" si="13"/>
        <v>63657</v>
      </c>
      <c r="F64" s="35">
        <f t="shared" si="13"/>
        <v>51488</v>
      </c>
      <c r="G64" s="35">
        <f t="shared" si="13"/>
        <v>78314</v>
      </c>
      <c r="H64" s="35">
        <v>61183</v>
      </c>
    </row>
    <row r="65" spans="1:8">
      <c r="A65" s="44"/>
      <c r="B65" s="44"/>
      <c r="C65" s="36"/>
      <c r="D65" s="41"/>
      <c r="E65" s="41"/>
      <c r="G65" s="31"/>
      <c r="H65" s="41"/>
    </row>
    <row r="66" spans="1:8" ht="16.149999999999999" customHeight="1">
      <c r="A66" s="60" t="s">
        <v>43</v>
      </c>
      <c r="B66" s="44">
        <v>2015</v>
      </c>
      <c r="C66" s="66" t="s">
        <v>44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</row>
  </sheetData>
  <mergeCells count="4">
    <mergeCell ref="A1:H1"/>
    <mergeCell ref="A2:H2"/>
    <mergeCell ref="D13:E13"/>
    <mergeCell ref="D12:E12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62" orientation="landscape" blackAndWhite="1" useFirstPageNumber="1" r:id="rId1"/>
  <headerFooter alignWithMargins="0">
    <oddHeader xml:space="preserve">&amp;C   </oddHeader>
    <oddFooter>&amp;C&amp;"Times New Roman,Bold"&amp;P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dem8</vt:lpstr>
      <vt:lpstr>'dem8'!election</vt:lpstr>
      <vt:lpstr>'dem8'!electionrevenue</vt:lpstr>
      <vt:lpstr>'dem8'!Print_Area</vt:lpstr>
      <vt:lpstr>'dem8'!Print_Titles</vt:lpstr>
      <vt:lpstr>'dem8'!rec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2018-02-26T10:52:34Z</cp:lastPrinted>
  <dcterms:created xsi:type="dcterms:W3CDTF">2004-06-02T16:12:53Z</dcterms:created>
  <dcterms:modified xsi:type="dcterms:W3CDTF">2018-04-06T08:59:10Z</dcterms:modified>
</cp:coreProperties>
</file>