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18" sheetId="4" r:id="rId1"/>
  </sheets>
  <externalReferences>
    <externalReference r:id="rId2"/>
  </externalReferences>
  <definedNames>
    <definedName name="__123Graph_D" hidden="1">#REF!</definedName>
    <definedName name="_xlnm._FilterDatabase" localSheetId="0" hidden="1">'dem18'!$A$15:$J$42</definedName>
    <definedName name="_Regression_Int" localSheetId="0" hidden="1">1</definedName>
    <definedName name="charged">#REF!</definedName>
    <definedName name="cote" localSheetId="0">'dem18'!#REF!</definedName>
    <definedName name="fishcap">[1]DEMAND2!$D$657:$L$657</definedName>
    <definedName name="Fishrev">[1]DEMAND2!$D$574:$L$574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" localSheetId="0">'dem18'!$D$38:$J$38</definedName>
    <definedName name="informationrevenue">'dem18'!$E$9:$G$9</definedName>
    <definedName name="itcap" localSheetId="0">'dem18'!#REF!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'dem18'!#REF!</definedName>
    <definedName name="oges">#REF!</definedName>
    <definedName name="pension">#REF!</definedName>
    <definedName name="_xlnm.Print_Area" localSheetId="0">'dem18'!$A$1:$J$42</definedName>
    <definedName name="_xlnm.Print_Titles" localSheetId="0">'dem18'!$12:$15</definedName>
    <definedName name="rec">#REF!</definedName>
    <definedName name="reform">#REF!</definedName>
    <definedName name="revise" localSheetId="0">'dem18'!$D$51:$I$51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'dem18'!$D$46:$I$46</definedName>
    <definedName name="teicap" localSheetId="0">'dem18'!#REF!</definedName>
    <definedName name="voted" localSheetId="0">'dem18'!$E$9:$G$9</definedName>
    <definedName name="welfarecap">#REF!</definedName>
    <definedName name="Z_239EE218_578E_4317_BEED_14D5D7089E27_.wvu.FilterData" localSheetId="0" hidden="1">'dem18'!$A$1:$J$43</definedName>
    <definedName name="Z_239EE218_578E_4317_BEED_14D5D7089E27_.wvu.PrintArea" localSheetId="0" hidden="1">'dem18'!$A$1:$J$39</definedName>
    <definedName name="Z_302A3EA3_AE96_11D5_A646_0050BA3D7AFD_.wvu.FilterData" localSheetId="0" hidden="1">'dem18'!$A$1:$J$43</definedName>
    <definedName name="Z_302A3EA3_AE96_11D5_A646_0050BA3D7AFD_.wvu.PrintArea" localSheetId="0" hidden="1">'dem18'!$A$1:$J$39</definedName>
    <definedName name="Z_36DBA021_0ECB_11D4_8064_004005726899_.wvu.PrintArea" localSheetId="0" hidden="1">'dem18'!$A$1:$J$39</definedName>
    <definedName name="Z_93EBE921_AE91_11D5_8685_004005726899_.wvu.PrintArea" localSheetId="0" hidden="1">'dem18'!$A$1:$J$39</definedName>
    <definedName name="Z_94DA79C1_0FDE_11D5_9579_000021DAEEA2_.wvu.PrintArea" localSheetId="0" hidden="1">'dem18'!$A$1:$J$39</definedName>
    <definedName name="Z_C868F8C3_16D7_11D5_A68D_81D6213F5331_.wvu.PrintArea" localSheetId="0" hidden="1">'dem18'!$A$1:$J$39</definedName>
    <definedName name="Z_E5DF37BD_125C_11D5_8DC4_D0F5D88B3549_.wvu.PrintArea" localSheetId="0" hidden="1">'dem18'!$A$1:$J$39</definedName>
    <definedName name="Z_F8ADACC1_164E_11D6_B603_000021DAEEA2_.wvu.PrintArea" localSheetId="0" hidden="1">'dem18'!$A$1:$J$39</definedName>
  </definedNames>
  <calcPr calcId="125725"/>
</workbook>
</file>

<file path=xl/calcChain.xml><?xml version="1.0" encoding="utf-8"?>
<calcChain xmlns="http://schemas.openxmlformats.org/spreadsheetml/2006/main">
  <c r="D35" i="4"/>
  <c r="D36" s="1"/>
  <c r="F35"/>
  <c r="F36" s="1"/>
  <c r="H35"/>
  <c r="H36" s="1"/>
  <c r="H37" l="1"/>
  <c r="H38" s="1"/>
  <c r="H39" s="1"/>
  <c r="H40" s="1"/>
  <c r="D37"/>
  <c r="D38" s="1"/>
  <c r="D39" s="1"/>
  <c r="D40" s="1"/>
  <c r="D58"/>
  <c r="F37" l="1"/>
  <c r="F38" s="1"/>
  <c r="F39" s="1"/>
  <c r="F40" s="1"/>
  <c r="E9" l="1"/>
  <c r="G9" s="1"/>
</calcChain>
</file>

<file path=xl/sharedStrings.xml><?xml version="1.0" encoding="utf-8"?>
<sst xmlns="http://schemas.openxmlformats.org/spreadsheetml/2006/main" count="67" uniqueCount="54">
  <si>
    <t>Industries</t>
  </si>
  <si>
    <t>Total</t>
  </si>
  <si>
    <t>Voted</t>
  </si>
  <si>
    <t>Major /Sub-Major/Minor/Sub/Detailed Heads</t>
  </si>
  <si>
    <t>REVENUE SECTION</t>
  </si>
  <si>
    <t>M.H.</t>
  </si>
  <si>
    <t>Other Expenditure</t>
  </si>
  <si>
    <t>Information Technology  Department</t>
  </si>
  <si>
    <t>19.00.01</t>
  </si>
  <si>
    <t>Salaries</t>
  </si>
  <si>
    <t>19.00.11</t>
  </si>
  <si>
    <t>Travel Expenses</t>
  </si>
  <si>
    <t>19.00.13</t>
  </si>
  <si>
    <t>Office Expenses</t>
  </si>
  <si>
    <t>19.00.31</t>
  </si>
  <si>
    <t>II. Details of the estimates and the heads under which this grant will be accounted for:</t>
  </si>
  <si>
    <t>C - Economic Services (f) Industry and Minerals</t>
  </si>
  <si>
    <t>19.00.50</t>
  </si>
  <si>
    <t>Other Charges</t>
  </si>
  <si>
    <t>Revenue</t>
  </si>
  <si>
    <t>Capital</t>
  </si>
  <si>
    <t>-</t>
  </si>
  <si>
    <t>(In Thousands of Rupees)</t>
  </si>
  <si>
    <t>State Data Centre (SDC)</t>
  </si>
  <si>
    <t>19.00.76</t>
  </si>
  <si>
    <t>19.00.77</t>
  </si>
  <si>
    <t>CMO ICT Programme</t>
  </si>
  <si>
    <t>19.00.80</t>
  </si>
  <si>
    <t xml:space="preserve">State Service Delivery Gateway </t>
  </si>
  <si>
    <t>19.00.81</t>
  </si>
  <si>
    <t xml:space="preserve">E- District </t>
  </si>
  <si>
    <t>Telecommunication and Electronic Industries</t>
  </si>
  <si>
    <t>Grants-in-Aid to CCCT/Centre for Research and Training in Informatics</t>
  </si>
  <si>
    <t>Budget Estimate</t>
  </si>
  <si>
    <t>19.00.82</t>
  </si>
  <si>
    <t>Management Information System for Data Management</t>
  </si>
  <si>
    <t>19.00.42</t>
  </si>
  <si>
    <t>Lump sum provision for revision of Pay &amp; Allowances</t>
  </si>
  <si>
    <t>19.00.83</t>
  </si>
  <si>
    <t>Upgradation of State Portal &amp; Development of Mobile Application</t>
  </si>
  <si>
    <t>I. Estimate of the amount required in the year ending 31st March, 2020 to defray the charges in respect of Information Technology</t>
  </si>
  <si>
    <t>2019-20</t>
  </si>
  <si>
    <t>19.00.84</t>
  </si>
  <si>
    <t>Border Surveillance System</t>
  </si>
  <si>
    <t>19.00.02</t>
  </si>
  <si>
    <t>Wages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</si>
  <si>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</si>
  <si>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</si>
  <si>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</si>
  <si>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</si>
  <si>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</si>
  <si>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</si>
  <si>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                         DEMAND NO. 18</t>
  </si>
  <si>
    <t xml:space="preserve">                         INFORMATION TECHNOLOGY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</si>
</sst>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#"/>
    <numFmt numFmtId="166" formatCode="00000#"/>
    <numFmt numFmtId="167" formatCode="0#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vertical="top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 applyBorder="1"/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4" fillId="0" borderId="0" xfId="2" applyNumberFormat="1" applyFont="1" applyFill="1" applyBorder="1"/>
    <xf numFmtId="0" fontId="3" fillId="0" borderId="0" xfId="2" applyNumberFormat="1" applyFont="1" applyFill="1" applyBorder="1" applyAlignment="1" applyProtection="1">
      <alignment horizontal="left"/>
    </xf>
    <xf numFmtId="0" fontId="3" fillId="0" borderId="0" xfId="2" applyFont="1" applyFill="1"/>
    <xf numFmtId="0" fontId="3" fillId="0" borderId="0" xfId="2" applyFont="1" applyFill="1" applyBorder="1"/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/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vertical="top" wrapText="1"/>
    </xf>
    <xf numFmtId="0" fontId="3" fillId="0" borderId="1" xfId="4" applyFont="1" applyFill="1" applyBorder="1"/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6" fillId="0" borderId="1" xfId="4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3" fillId="0" borderId="0" xfId="2" applyNumberFormat="1" applyFont="1" applyFill="1"/>
    <xf numFmtId="165" fontId="3" fillId="0" borderId="0" xfId="2" applyNumberFormat="1" applyFont="1" applyFill="1" applyAlignment="1">
      <alignment vertical="top" wrapText="1"/>
    </xf>
    <xf numFmtId="0" fontId="3" fillId="0" borderId="0" xfId="2" applyFont="1" applyFill="1" applyAlignment="1" applyProtection="1">
      <alignment horizontal="left" vertical="top" wrapText="1"/>
    </xf>
    <xf numFmtId="167" fontId="4" fillId="0" borderId="0" xfId="2" applyNumberFormat="1" applyFont="1" applyFill="1" applyAlignment="1">
      <alignment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166" fontId="3" fillId="0" borderId="0" xfId="2" applyNumberFormat="1" applyFont="1" applyFill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4" fillId="0" borderId="2" xfId="2" applyFont="1" applyFill="1" applyBorder="1" applyAlignment="1">
      <alignment vertical="top" wrapText="1"/>
    </xf>
    <xf numFmtId="0" fontId="3" fillId="0" borderId="2" xfId="2" applyFont="1" applyFill="1" applyBorder="1" applyAlignment="1">
      <alignment vertical="top" wrapText="1"/>
    </xf>
    <xf numFmtId="0" fontId="4" fillId="0" borderId="2" xfId="2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3" fillId="0" borderId="0" xfId="5" applyNumberFormat="1" applyFont="1" applyFill="1" applyAlignment="1" applyProtection="1">
      <alignment horizontal="right"/>
    </xf>
    <xf numFmtId="164" fontId="3" fillId="0" borderId="0" xfId="5" applyNumberFormat="1" applyFont="1" applyFill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49" fontId="3" fillId="0" borderId="0" xfId="2" applyNumberFormat="1" applyFont="1" applyFill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0" xfId="4" applyFont="1" applyFill="1" applyBorder="1" applyAlignment="1" applyProtection="1">
      <alignment horizontal="left" vertical="top"/>
    </xf>
    <xf numFmtId="166" fontId="3" fillId="0" borderId="1" xfId="3" applyNumberFormat="1" applyFont="1" applyFill="1" applyBorder="1" applyAlignment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left"/>
    </xf>
    <xf numFmtId="0" fontId="3" fillId="0" borderId="3" xfId="4" applyNumberFormat="1" applyFont="1" applyFill="1" applyBorder="1" applyAlignment="1" applyProtection="1">
      <alignment vertical="top"/>
    </xf>
    <xf numFmtId="0" fontId="3" fillId="0" borderId="3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right" vertical="top"/>
    </xf>
    <xf numFmtId="0" fontId="3" fillId="0" borderId="0" xfId="4" applyNumberFormat="1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for 03-04" xfId="2"/>
    <cellStyle name="Normal_budget for 03-04 2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58"/>
  <sheetViews>
    <sheetView tabSelected="1" view="pageBreakPreview" zoomScaleNormal="115" zoomScaleSheetLayoutView="100" workbookViewId="0">
      <selection activeCell="A2" sqref="A2:J2"/>
    </sheetView>
  </sheetViews>
  <sheetFormatPr defaultColWidth="11" defaultRowHeight="13.2"/>
  <cols>
    <col min="1" max="1" width="6.5546875" style="61" customWidth="1"/>
    <col min="2" max="2" width="8.21875" style="25" customWidth="1"/>
    <col min="3" max="3" width="40.77734375" style="20" customWidth="1"/>
    <col min="4" max="4" width="11.77734375" style="32" customWidth="1"/>
    <col min="5" max="5" width="9" style="32" customWidth="1"/>
    <col min="6" max="6" width="11.77734375" style="20" customWidth="1"/>
    <col min="7" max="7" width="9.77734375" style="20" customWidth="1"/>
    <col min="8" max="8" width="11.77734375" style="32" customWidth="1"/>
    <col min="9" max="9" width="9.33203125" style="20" customWidth="1"/>
    <col min="10" max="10" width="13.77734375" style="20" customWidth="1"/>
    <col min="11" max="16384" width="11" style="20"/>
  </cols>
  <sheetData>
    <row r="1" spans="1:10" ht="14.1" customHeight="1">
      <c r="A1" s="80" t="s">
        <v>52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4.1" customHeight="1">
      <c r="A2" s="80" t="s">
        <v>53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>
      <c r="A3" s="60"/>
      <c r="B3" s="12"/>
      <c r="C3" s="74"/>
      <c r="D3" s="13"/>
      <c r="E3" s="13"/>
      <c r="F3" s="74"/>
      <c r="G3" s="74"/>
      <c r="H3" s="13"/>
      <c r="I3" s="74"/>
      <c r="J3" s="74"/>
    </row>
    <row r="4" spans="1:10" ht="14.1" customHeight="1">
      <c r="A4" s="60"/>
      <c r="B4" s="12"/>
      <c r="C4" s="14"/>
      <c r="D4" s="15" t="s">
        <v>16</v>
      </c>
      <c r="E4" s="16">
        <v>2852</v>
      </c>
      <c r="F4" s="17" t="s">
        <v>0</v>
      </c>
      <c r="G4" s="14"/>
      <c r="H4" s="18"/>
      <c r="I4" s="14"/>
      <c r="J4" s="14"/>
    </row>
    <row r="5" spans="1:10" ht="10.95" customHeight="1">
      <c r="A5" s="60"/>
      <c r="B5" s="12"/>
      <c r="C5" s="14"/>
      <c r="D5" s="15"/>
      <c r="E5" s="16"/>
      <c r="F5" s="17"/>
      <c r="G5" s="14"/>
      <c r="H5" s="18"/>
      <c r="I5" s="14"/>
      <c r="J5" s="14"/>
    </row>
    <row r="6" spans="1:10" ht="14.1" customHeight="1">
      <c r="A6" s="17" t="s">
        <v>40</v>
      </c>
      <c r="B6" s="17"/>
      <c r="C6" s="17"/>
      <c r="D6" s="19"/>
      <c r="E6" s="19"/>
      <c r="F6" s="17"/>
      <c r="G6" s="17"/>
      <c r="H6" s="19"/>
      <c r="I6" s="17"/>
    </row>
    <row r="7" spans="1:10" ht="14.1" customHeight="1">
      <c r="A7" s="17"/>
      <c r="B7" s="17"/>
      <c r="C7" s="17"/>
      <c r="D7" s="19"/>
      <c r="E7" s="19"/>
      <c r="F7" s="17"/>
      <c r="G7" s="17"/>
      <c r="H7" s="19"/>
      <c r="I7" s="17"/>
    </row>
    <row r="8" spans="1:10" ht="14.1" customHeight="1">
      <c r="A8" s="60"/>
      <c r="B8" s="12"/>
      <c r="C8" s="21"/>
      <c r="D8" s="18"/>
      <c r="E8" s="22" t="s">
        <v>19</v>
      </c>
      <c r="F8" s="22" t="s">
        <v>20</v>
      </c>
      <c r="G8" s="22" t="s">
        <v>1</v>
      </c>
      <c r="H8" s="22"/>
      <c r="I8" s="23"/>
      <c r="J8" s="23"/>
    </row>
    <row r="9" spans="1:10" ht="14.1" customHeight="1">
      <c r="A9" s="60"/>
      <c r="B9" s="12"/>
      <c r="C9" s="21"/>
      <c r="D9" s="13" t="s">
        <v>2</v>
      </c>
      <c r="E9" s="24">
        <f>J39</f>
        <v>45410</v>
      </c>
      <c r="F9" s="59" t="s">
        <v>21</v>
      </c>
      <c r="G9" s="24">
        <f>F9+E9</f>
        <v>45410</v>
      </c>
      <c r="H9" s="24"/>
      <c r="I9" s="23"/>
      <c r="J9" s="23"/>
    </row>
    <row r="10" spans="1:10" ht="14.1" customHeight="1">
      <c r="A10" s="60"/>
      <c r="B10" s="12"/>
      <c r="C10" s="21"/>
      <c r="D10" s="13"/>
      <c r="E10" s="24"/>
      <c r="F10" s="59"/>
      <c r="G10" s="24"/>
      <c r="H10" s="24"/>
      <c r="I10" s="23"/>
      <c r="J10" s="23"/>
    </row>
    <row r="11" spans="1:10" ht="14.1" customHeight="1">
      <c r="A11" s="17" t="s">
        <v>15</v>
      </c>
      <c r="B11" s="12"/>
      <c r="D11" s="23"/>
      <c r="E11" s="23"/>
      <c r="F11" s="23"/>
      <c r="G11" s="23"/>
      <c r="H11" s="23"/>
      <c r="I11" s="23"/>
      <c r="J11" s="23"/>
    </row>
    <row r="12" spans="1:10" ht="12.75" customHeight="1">
      <c r="C12" s="26"/>
      <c r="D12" s="27"/>
      <c r="E12" s="27"/>
      <c r="F12" s="27"/>
      <c r="G12" s="27"/>
      <c r="H12" s="27"/>
      <c r="I12" s="28"/>
      <c r="J12" s="29" t="s">
        <v>22</v>
      </c>
    </row>
    <row r="13" spans="1:10" s="4" customFormat="1" ht="13.2" customHeight="1">
      <c r="A13" s="1"/>
      <c r="B13" s="2"/>
      <c r="C13" s="66"/>
      <c r="D13" s="76" t="s">
        <v>46</v>
      </c>
      <c r="E13" s="76"/>
      <c r="F13" s="79" t="s">
        <v>47</v>
      </c>
      <c r="G13" s="79"/>
      <c r="H13" s="79" t="s">
        <v>48</v>
      </c>
      <c r="I13" s="79"/>
      <c r="J13" s="77" t="s">
        <v>33</v>
      </c>
    </row>
    <row r="14" spans="1:10" s="4" customFormat="1">
      <c r="A14" s="5"/>
      <c r="B14" s="6"/>
      <c r="C14" s="3" t="s">
        <v>3</v>
      </c>
      <c r="D14" s="75" t="s">
        <v>49</v>
      </c>
      <c r="E14" s="75"/>
      <c r="F14" s="75" t="s">
        <v>50</v>
      </c>
      <c r="G14" s="75"/>
      <c r="H14" s="75" t="s">
        <v>51</v>
      </c>
      <c r="I14" s="75"/>
      <c r="J14" s="78" t="s">
        <v>41</v>
      </c>
    </row>
    <row r="15" spans="1:10" s="4" customFormat="1">
      <c r="A15" s="7"/>
      <c r="B15" s="8"/>
      <c r="C15" s="9"/>
      <c r="D15" s="10"/>
      <c r="E15" s="10"/>
      <c r="F15" s="10"/>
      <c r="G15" s="10"/>
      <c r="H15" s="10"/>
      <c r="I15" s="10"/>
      <c r="J15" s="11"/>
    </row>
    <row r="16" spans="1:10" ht="15" customHeight="1">
      <c r="C16" s="30" t="s">
        <v>4</v>
      </c>
      <c r="D16" s="15"/>
      <c r="E16" s="15"/>
      <c r="F16" s="15"/>
      <c r="G16" s="15"/>
      <c r="H16" s="15"/>
      <c r="I16" s="15"/>
      <c r="J16" s="15"/>
    </row>
    <row r="17" spans="1:10" ht="15" customHeight="1">
      <c r="A17" s="61" t="s">
        <v>5</v>
      </c>
      <c r="B17" s="31">
        <v>2852</v>
      </c>
      <c r="C17" s="30" t="s">
        <v>0</v>
      </c>
      <c r="F17" s="32"/>
      <c r="G17" s="32"/>
      <c r="I17" s="32"/>
      <c r="J17" s="32"/>
    </row>
    <row r="18" spans="1:10" ht="15" customHeight="1">
      <c r="B18" s="33">
        <v>7</v>
      </c>
      <c r="C18" s="34" t="s">
        <v>31</v>
      </c>
      <c r="F18" s="32"/>
      <c r="G18" s="32"/>
      <c r="I18" s="32"/>
      <c r="J18" s="32"/>
    </row>
    <row r="19" spans="1:10" ht="15" customHeight="1">
      <c r="B19" s="35">
        <v>7.8</v>
      </c>
      <c r="C19" s="30" t="s">
        <v>6</v>
      </c>
      <c r="F19" s="32"/>
      <c r="G19" s="32"/>
      <c r="I19" s="32"/>
      <c r="J19" s="32"/>
    </row>
    <row r="20" spans="1:10" ht="15" customHeight="1">
      <c r="B20" s="25">
        <v>19</v>
      </c>
      <c r="C20" s="34" t="s">
        <v>7</v>
      </c>
      <c r="F20" s="32"/>
      <c r="G20" s="32"/>
      <c r="I20" s="32"/>
      <c r="J20" s="32"/>
    </row>
    <row r="21" spans="1:10" ht="15" customHeight="1">
      <c r="B21" s="62" t="s">
        <v>8</v>
      </c>
      <c r="C21" s="34" t="s">
        <v>9</v>
      </c>
      <c r="D21" s="70">
        <v>14119</v>
      </c>
      <c r="E21" s="36"/>
      <c r="F21" s="71">
        <v>15364</v>
      </c>
      <c r="G21" s="36"/>
      <c r="H21" s="70">
        <v>15364</v>
      </c>
      <c r="I21" s="36"/>
      <c r="J21" s="37">
        <v>33480</v>
      </c>
    </row>
    <row r="22" spans="1:10" ht="15" customHeight="1">
      <c r="B22" s="62" t="s">
        <v>44</v>
      </c>
      <c r="C22" s="34" t="s">
        <v>45</v>
      </c>
      <c r="D22" s="36">
        <v>0</v>
      </c>
      <c r="E22" s="36"/>
      <c r="F22" s="36">
        <v>0</v>
      </c>
      <c r="G22" s="36"/>
      <c r="H22" s="36">
        <v>0</v>
      </c>
      <c r="I22" s="36"/>
      <c r="J22" s="37">
        <v>1686</v>
      </c>
    </row>
    <row r="23" spans="1:10" ht="15" customHeight="1">
      <c r="B23" s="38" t="s">
        <v>10</v>
      </c>
      <c r="C23" s="34" t="s">
        <v>11</v>
      </c>
      <c r="D23" s="70">
        <v>91</v>
      </c>
      <c r="E23" s="36"/>
      <c r="F23" s="71">
        <v>500</v>
      </c>
      <c r="G23" s="36"/>
      <c r="H23" s="70">
        <v>500</v>
      </c>
      <c r="I23" s="36"/>
      <c r="J23" s="37">
        <v>375</v>
      </c>
    </row>
    <row r="24" spans="1:10" ht="15" customHeight="1">
      <c r="A24" s="60"/>
      <c r="B24" s="39" t="s">
        <v>12</v>
      </c>
      <c r="C24" s="40" t="s">
        <v>13</v>
      </c>
      <c r="D24" s="72">
        <v>2110</v>
      </c>
      <c r="E24" s="41"/>
      <c r="F24" s="73">
        <v>1700</v>
      </c>
      <c r="G24" s="41"/>
      <c r="H24" s="72">
        <v>1700</v>
      </c>
      <c r="I24" s="41"/>
      <c r="J24" s="42">
        <v>1275</v>
      </c>
    </row>
    <row r="25" spans="1:10" ht="26.4">
      <c r="A25" s="60"/>
      <c r="B25" s="39" t="s">
        <v>14</v>
      </c>
      <c r="C25" s="12" t="s">
        <v>32</v>
      </c>
      <c r="D25" s="73">
        <v>7971</v>
      </c>
      <c r="E25" s="41"/>
      <c r="F25" s="73">
        <v>7009</v>
      </c>
      <c r="G25" s="41"/>
      <c r="H25" s="73">
        <v>7009</v>
      </c>
      <c r="I25" s="41"/>
      <c r="J25" s="42">
        <v>5000</v>
      </c>
    </row>
    <row r="26" spans="1:10" ht="15" customHeight="1">
      <c r="A26" s="60"/>
      <c r="B26" s="39" t="s">
        <v>17</v>
      </c>
      <c r="C26" s="12" t="s">
        <v>18</v>
      </c>
      <c r="D26" s="73">
        <v>1158</v>
      </c>
      <c r="E26" s="41"/>
      <c r="F26" s="73">
        <v>1991</v>
      </c>
      <c r="G26" s="41"/>
      <c r="H26" s="73">
        <v>1991</v>
      </c>
      <c r="I26" s="41"/>
      <c r="J26" s="42">
        <v>323</v>
      </c>
    </row>
    <row r="27" spans="1:10" ht="15" customHeight="1">
      <c r="A27" s="60"/>
      <c r="B27" s="39" t="s">
        <v>36</v>
      </c>
      <c r="C27" s="12" t="s">
        <v>37</v>
      </c>
      <c r="D27" s="41">
        <v>0</v>
      </c>
      <c r="E27" s="41"/>
      <c r="F27" s="73">
        <v>2000</v>
      </c>
      <c r="G27" s="41"/>
      <c r="H27" s="73">
        <v>2000</v>
      </c>
      <c r="I27" s="41"/>
      <c r="J27" s="42">
        <v>1771</v>
      </c>
    </row>
    <row r="28" spans="1:10" ht="15" customHeight="1">
      <c r="A28" s="60"/>
      <c r="B28" s="39" t="s">
        <v>24</v>
      </c>
      <c r="C28" s="40" t="s">
        <v>23</v>
      </c>
      <c r="D28" s="73">
        <v>18600</v>
      </c>
      <c r="E28" s="41"/>
      <c r="F28" s="73">
        <v>30000</v>
      </c>
      <c r="G28" s="41"/>
      <c r="H28" s="73">
        <v>30000</v>
      </c>
      <c r="I28" s="41"/>
      <c r="J28" s="42">
        <v>1500</v>
      </c>
    </row>
    <row r="29" spans="1:10" ht="15" customHeight="1">
      <c r="A29" s="60"/>
      <c r="B29" s="39" t="s">
        <v>25</v>
      </c>
      <c r="C29" s="40" t="s">
        <v>26</v>
      </c>
      <c r="D29" s="73">
        <v>1000</v>
      </c>
      <c r="E29" s="41"/>
      <c r="F29" s="41">
        <v>0</v>
      </c>
      <c r="G29" s="41"/>
      <c r="H29" s="41">
        <v>0</v>
      </c>
      <c r="I29" s="41"/>
      <c r="J29" s="43">
        <v>0</v>
      </c>
    </row>
    <row r="30" spans="1:10" ht="15" customHeight="1">
      <c r="A30" s="60"/>
      <c r="B30" s="44" t="s">
        <v>27</v>
      </c>
      <c r="C30" s="45" t="s">
        <v>28</v>
      </c>
      <c r="D30" s="41">
        <v>0</v>
      </c>
      <c r="E30" s="41"/>
      <c r="F30" s="41">
        <v>0</v>
      </c>
      <c r="G30" s="41"/>
      <c r="H30" s="73">
        <v>772</v>
      </c>
      <c r="I30" s="41"/>
      <c r="J30" s="43">
        <v>0</v>
      </c>
    </row>
    <row r="31" spans="1:10" ht="15" customHeight="1">
      <c r="A31" s="60"/>
      <c r="B31" s="44" t="s">
        <v>29</v>
      </c>
      <c r="C31" s="45" t="s">
        <v>30</v>
      </c>
      <c r="D31" s="41">
        <v>0</v>
      </c>
      <c r="E31" s="41"/>
      <c r="F31" s="41">
        <v>0</v>
      </c>
      <c r="G31" s="41"/>
      <c r="H31" s="73">
        <v>5000</v>
      </c>
      <c r="I31" s="41"/>
      <c r="J31" s="43">
        <v>0</v>
      </c>
    </row>
    <row r="32" spans="1:10" ht="27" customHeight="1">
      <c r="A32" s="64"/>
      <c r="B32" s="67" t="s">
        <v>34</v>
      </c>
      <c r="C32" s="68" t="s">
        <v>35</v>
      </c>
      <c r="D32" s="49">
        <v>2500</v>
      </c>
      <c r="E32" s="48"/>
      <c r="F32" s="48">
        <v>0</v>
      </c>
      <c r="G32" s="48"/>
      <c r="H32" s="49">
        <v>3341</v>
      </c>
      <c r="I32" s="48"/>
      <c r="J32" s="69">
        <v>0</v>
      </c>
    </row>
    <row r="33" spans="1:10" ht="26.4">
      <c r="A33" s="60"/>
      <c r="B33" s="44" t="s">
        <v>38</v>
      </c>
      <c r="C33" s="45" t="s">
        <v>39</v>
      </c>
      <c r="D33" s="41">
        <v>0</v>
      </c>
      <c r="E33" s="41"/>
      <c r="F33" s="73">
        <v>3500</v>
      </c>
      <c r="G33" s="41"/>
      <c r="H33" s="73">
        <v>3500</v>
      </c>
      <c r="I33" s="41"/>
      <c r="J33" s="43">
        <v>0</v>
      </c>
    </row>
    <row r="34" spans="1:10">
      <c r="A34" s="60"/>
      <c r="B34" s="63" t="s">
        <v>42</v>
      </c>
      <c r="C34" s="45" t="s">
        <v>43</v>
      </c>
      <c r="D34" s="41">
        <v>0</v>
      </c>
      <c r="E34" s="41"/>
      <c r="F34" s="41">
        <v>0</v>
      </c>
      <c r="G34" s="41"/>
      <c r="H34" s="73">
        <v>5000</v>
      </c>
      <c r="I34" s="41"/>
      <c r="J34" s="43">
        <v>0</v>
      </c>
    </row>
    <row r="35" spans="1:10" ht="15" customHeight="1">
      <c r="A35" s="60" t="s">
        <v>1</v>
      </c>
      <c r="B35" s="12">
        <v>19</v>
      </c>
      <c r="C35" s="40" t="s">
        <v>7</v>
      </c>
      <c r="D35" s="46">
        <f>SUM(D21:D34)</f>
        <v>47549</v>
      </c>
      <c r="E35" s="47"/>
      <c r="F35" s="46">
        <f t="shared" ref="F35:H35" si="0">SUM(F21:F34)</f>
        <v>62064</v>
      </c>
      <c r="G35" s="47"/>
      <c r="H35" s="46">
        <f t="shared" si="0"/>
        <v>76177</v>
      </c>
      <c r="I35" s="47"/>
      <c r="J35" s="46">
        <v>45410</v>
      </c>
    </row>
    <row r="36" spans="1:10" ht="16.2" customHeight="1">
      <c r="A36" s="61" t="s">
        <v>1</v>
      </c>
      <c r="B36" s="35">
        <v>7.8</v>
      </c>
      <c r="C36" s="30" t="s">
        <v>6</v>
      </c>
      <c r="D36" s="46">
        <f>D35</f>
        <v>47549</v>
      </c>
      <c r="E36" s="47"/>
      <c r="F36" s="46">
        <f t="shared" ref="F36:H36" si="1">F35</f>
        <v>62064</v>
      </c>
      <c r="G36" s="47"/>
      <c r="H36" s="46">
        <f t="shared" si="1"/>
        <v>76177</v>
      </c>
      <c r="I36" s="47"/>
      <c r="J36" s="46">
        <v>45410</v>
      </c>
    </row>
    <row r="37" spans="1:10" ht="15.6" customHeight="1">
      <c r="A37" s="61" t="s">
        <v>1</v>
      </c>
      <c r="B37" s="33">
        <v>7</v>
      </c>
      <c r="C37" s="34" t="s">
        <v>31</v>
      </c>
      <c r="D37" s="49">
        <f t="shared" ref="D37:H38" si="2">D36</f>
        <v>47549</v>
      </c>
      <c r="E37" s="48"/>
      <c r="F37" s="49">
        <f t="shared" si="2"/>
        <v>62064</v>
      </c>
      <c r="G37" s="48"/>
      <c r="H37" s="49">
        <f t="shared" si="2"/>
        <v>76177</v>
      </c>
      <c r="I37" s="48"/>
      <c r="J37" s="49">
        <v>45410</v>
      </c>
    </row>
    <row r="38" spans="1:10" ht="14.4" customHeight="1">
      <c r="A38" s="61" t="s">
        <v>1</v>
      </c>
      <c r="B38" s="31">
        <v>2852</v>
      </c>
      <c r="C38" s="30" t="s">
        <v>0</v>
      </c>
      <c r="D38" s="50">
        <f t="shared" si="2"/>
        <v>47549</v>
      </c>
      <c r="E38" s="51"/>
      <c r="F38" s="50">
        <f t="shared" si="2"/>
        <v>62064</v>
      </c>
      <c r="G38" s="51"/>
      <c r="H38" s="50">
        <f t="shared" si="2"/>
        <v>76177</v>
      </c>
      <c r="I38" s="51"/>
      <c r="J38" s="50">
        <v>45410</v>
      </c>
    </row>
    <row r="39" spans="1:10" ht="14.4" customHeight="1">
      <c r="A39" s="65" t="s">
        <v>1</v>
      </c>
      <c r="B39" s="52"/>
      <c r="C39" s="52" t="s">
        <v>4</v>
      </c>
      <c r="D39" s="50">
        <f t="shared" ref="D39:H39" si="3">D38</f>
        <v>47549</v>
      </c>
      <c r="E39" s="51"/>
      <c r="F39" s="50">
        <f t="shared" si="3"/>
        <v>62064</v>
      </c>
      <c r="G39" s="51"/>
      <c r="H39" s="50">
        <f t="shared" si="3"/>
        <v>76177</v>
      </c>
      <c r="I39" s="51"/>
      <c r="J39" s="50">
        <v>45410</v>
      </c>
    </row>
    <row r="40" spans="1:10" ht="14.4" customHeight="1">
      <c r="A40" s="65" t="s">
        <v>1</v>
      </c>
      <c r="B40" s="53"/>
      <c r="C40" s="54" t="s">
        <v>2</v>
      </c>
      <c r="D40" s="50">
        <f t="shared" ref="D40:H40" si="4">D39</f>
        <v>47549</v>
      </c>
      <c r="E40" s="51"/>
      <c r="F40" s="50">
        <f t="shared" si="4"/>
        <v>62064</v>
      </c>
      <c r="G40" s="51"/>
      <c r="H40" s="50">
        <f t="shared" si="4"/>
        <v>76177</v>
      </c>
      <c r="I40" s="51"/>
      <c r="J40" s="50">
        <v>45410</v>
      </c>
    </row>
    <row r="41" spans="1:10">
      <c r="F41" s="32"/>
      <c r="G41" s="32"/>
      <c r="I41" s="32"/>
      <c r="J41" s="32"/>
    </row>
    <row r="42" spans="1:10">
      <c r="F42" s="32"/>
      <c r="G42" s="32"/>
      <c r="I42" s="32"/>
      <c r="J42" s="32"/>
    </row>
    <row r="43" spans="1:10">
      <c r="F43" s="32"/>
      <c r="G43" s="32"/>
      <c r="I43" s="32"/>
      <c r="J43" s="32"/>
    </row>
    <row r="44" spans="1:10">
      <c r="F44" s="32"/>
      <c r="G44" s="32"/>
      <c r="I44" s="32"/>
      <c r="J44" s="32"/>
    </row>
    <row r="45" spans="1:10">
      <c r="D45" s="55"/>
      <c r="E45" s="55"/>
      <c r="F45" s="55"/>
      <c r="G45" s="55"/>
      <c r="H45" s="55"/>
      <c r="I45" s="55"/>
      <c r="J45" s="32"/>
    </row>
    <row r="46" spans="1:10">
      <c r="C46" s="56"/>
      <c r="D46" s="57"/>
      <c r="E46" s="57"/>
      <c r="F46" s="57"/>
      <c r="G46" s="58"/>
      <c r="H46" s="57"/>
      <c r="I46" s="57"/>
      <c r="J46" s="32"/>
    </row>
    <row r="47" spans="1:10">
      <c r="C47" s="56"/>
      <c r="F47" s="32"/>
      <c r="G47" s="32"/>
      <c r="I47" s="32"/>
      <c r="J47" s="32"/>
    </row>
    <row r="48" spans="1:10">
      <c r="C48" s="56"/>
      <c r="D48" s="57"/>
      <c r="E48" s="57"/>
      <c r="F48" s="57"/>
      <c r="G48" s="57"/>
      <c r="H48" s="57"/>
      <c r="I48" s="57"/>
      <c r="J48" s="32"/>
    </row>
    <row r="49" spans="2:10">
      <c r="C49" s="56"/>
      <c r="F49" s="32"/>
      <c r="G49" s="32"/>
      <c r="I49" s="57"/>
      <c r="J49" s="32"/>
    </row>
    <row r="50" spans="2:10">
      <c r="C50" s="56"/>
      <c r="F50" s="32"/>
      <c r="G50" s="32"/>
      <c r="I50" s="57"/>
      <c r="J50" s="32"/>
    </row>
    <row r="51" spans="2:10">
      <c r="C51" s="56"/>
      <c r="F51" s="32"/>
      <c r="G51" s="32"/>
      <c r="I51" s="32"/>
      <c r="J51" s="32"/>
    </row>
    <row r="52" spans="2:10">
      <c r="F52" s="32"/>
      <c r="G52" s="32"/>
      <c r="I52" s="32"/>
      <c r="J52" s="32"/>
    </row>
    <row r="53" spans="2:10">
      <c r="F53" s="32"/>
      <c r="G53" s="32"/>
      <c r="I53" s="32"/>
      <c r="J53" s="32"/>
    </row>
    <row r="56" spans="2:10">
      <c r="B56" s="25">
        <v>1</v>
      </c>
      <c r="C56" s="34"/>
    </row>
    <row r="57" spans="2:10">
      <c r="B57" s="25">
        <v>2</v>
      </c>
      <c r="C57" s="34"/>
    </row>
    <row r="58" spans="2:10">
      <c r="D58" s="32">
        <f>SUM(D56:D57)</f>
        <v>0</v>
      </c>
    </row>
  </sheetData>
  <autoFilter ref="A15:J42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3" firstPageNumber="170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dem18</vt:lpstr>
      <vt:lpstr>'dem18'!i</vt:lpstr>
      <vt:lpstr>informationrevenue</vt:lpstr>
      <vt:lpstr>'dem18'!Print_Area</vt:lpstr>
      <vt:lpstr>'dem18'!Print_Titles</vt:lpstr>
      <vt:lpstr>'dem18'!revise</vt:lpstr>
      <vt:lpstr>'dem18'!summary</vt:lpstr>
      <vt:lpstr>'dem18'!voted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2019-08-05T09:25:08Z</cp:lastPrinted>
  <dcterms:created xsi:type="dcterms:W3CDTF">2004-06-02T16:18:36Z</dcterms:created>
  <dcterms:modified xsi:type="dcterms:W3CDTF">2019-08-05T09:25:17Z</dcterms:modified>
</cp:coreProperties>
</file>