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016"/>
  </bookViews>
  <sheets>
    <sheet name="dem20" sheetId="4" r:id="rId1"/>
  </sheets>
  <definedNames>
    <definedName name="_xlnm._FilterDatabase" localSheetId="0" hidden="1">'dem20'!$A$17:$J$136</definedName>
    <definedName name="_rec1" localSheetId="0">'dem20'!$D$135:$J$135</definedName>
    <definedName name="_rec2" localSheetId="0">'dem20'!#REF!</definedName>
    <definedName name="_Regression_Int" localSheetId="0" hidden="1">1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diciarycharged">'dem20'!$E$10:$G$10</definedName>
    <definedName name="judiciaryvoted">'dem20'!$E$11:$G$11</definedName>
    <definedName name="jusrec" localSheetId="0">'dem20'!#REF!</definedName>
    <definedName name="justice" localSheetId="0">'dem20'!$D$121:$J$121</definedName>
    <definedName name="ncfund">#REF!</definedName>
    <definedName name="ncrec">#REF!</definedName>
    <definedName name="ncrec1">#REF!</definedName>
    <definedName name="np" localSheetId="0">'dem20'!#REF!</definedName>
    <definedName name="Nutrition" localSheetId="0">#REF!</definedName>
    <definedName name="pension" localSheetId="0">'dem20'!$D$129:$J$129</definedName>
    <definedName name="_xlnm.Print_Area" localSheetId="0">'dem20'!$A$1:$J$135</definedName>
    <definedName name="_xlnm.Print_Titles" localSheetId="0">'dem20'!$14:$17</definedName>
    <definedName name="rec" localSheetId="0">'dem20'!#REF!</definedName>
    <definedName name="revise" localSheetId="0">'dem20'!$D$149:$I$149</definedName>
    <definedName name="scst" localSheetId="0">#REF!</definedName>
    <definedName name="SocialSecurity" localSheetId="0">#REF!</definedName>
    <definedName name="socialwelfare" localSheetId="0">#REF!</definedName>
    <definedName name="summary" localSheetId="0">'dem20'!$D$140:$I$140</definedName>
    <definedName name="water">#REF!</definedName>
    <definedName name="watercap">#REF!</definedName>
    <definedName name="welfarecap" localSheetId="0">#REF!</definedName>
    <definedName name="Z_239EE218_578E_4317_BEED_14D5D7089E27_.wvu.FilterData" localSheetId="0" hidden="1">'dem20'!$A$1:$J$134</definedName>
    <definedName name="Z_239EE218_578E_4317_BEED_14D5D7089E27_.wvu.PrintArea" localSheetId="0" hidden="1">'dem20'!$A$1:$J$135</definedName>
    <definedName name="Z_239EE218_578E_4317_BEED_14D5D7089E27_.wvu.PrintTitles" localSheetId="0" hidden="1">'dem20'!$14:$17</definedName>
    <definedName name="Z_302A3EA3_AE96_11D5_A646_0050BA3D7AFD_.wvu.FilterData" localSheetId="0" hidden="1">'dem20'!$A$1:$J$134</definedName>
    <definedName name="Z_302A3EA3_AE96_11D5_A646_0050BA3D7AFD_.wvu.PrintArea" localSheetId="0" hidden="1">'dem20'!$A$1:$J$135</definedName>
    <definedName name="Z_302A3EA3_AE96_11D5_A646_0050BA3D7AFD_.wvu.PrintTitles" localSheetId="0" hidden="1">'dem20'!$14:$17</definedName>
    <definedName name="Z_36DBA021_0ECB_11D4_8064_004005726899_.wvu.FilterData" localSheetId="0" hidden="1">'dem20'!$C$18:$C$132</definedName>
    <definedName name="Z_36DBA021_0ECB_11D4_8064_004005726899_.wvu.PrintArea" localSheetId="0" hidden="1">'dem20'!$A$1:$J$132</definedName>
    <definedName name="Z_36DBA021_0ECB_11D4_8064_004005726899_.wvu.PrintTitles" localSheetId="0" hidden="1">'dem20'!$14:$17</definedName>
    <definedName name="Z_93EBE921_AE91_11D5_8685_004005726899_.wvu.FilterData" localSheetId="0" hidden="1">'dem20'!$C$18:$C$132</definedName>
    <definedName name="Z_93EBE921_AE91_11D5_8685_004005726899_.wvu.PrintArea" localSheetId="0" hidden="1">'dem20'!$A$1:$J$132</definedName>
    <definedName name="Z_93EBE921_AE91_11D5_8685_004005726899_.wvu.PrintTitles" localSheetId="0" hidden="1">'dem20'!$14:$17</definedName>
    <definedName name="Z_94DA79C1_0FDE_11D5_9579_000021DAEEA2_.wvu.FilterData" localSheetId="0" hidden="1">'dem20'!$C$18:$C$132</definedName>
    <definedName name="Z_94DA79C1_0FDE_11D5_9579_000021DAEEA2_.wvu.PrintArea" localSheetId="0" hidden="1">'dem20'!$A$1:$J$132</definedName>
    <definedName name="Z_94DA79C1_0FDE_11D5_9579_000021DAEEA2_.wvu.PrintTitles" localSheetId="0" hidden="1">'dem20'!$14:$17</definedName>
    <definedName name="Z_B4CB096A_161F_11D5_8064_004005726899_.wvu.FilterData" localSheetId="0" hidden="1">'dem20'!$C$18:$C$132</definedName>
    <definedName name="Z_C868F8C3_16D7_11D5_A68D_81D6213F5331_.wvu.FilterData" localSheetId="0" hidden="1">'dem20'!$C$18:$C$132</definedName>
    <definedName name="Z_C868F8C3_16D7_11D5_A68D_81D6213F5331_.wvu.PrintArea" localSheetId="0" hidden="1">'dem20'!$A$1:$J$132</definedName>
    <definedName name="Z_C868F8C3_16D7_11D5_A68D_81D6213F5331_.wvu.PrintTitles" localSheetId="0" hidden="1">'dem20'!$14:$17</definedName>
    <definedName name="Z_E5DF37BD_125C_11D5_8DC4_D0F5D88B3549_.wvu.FilterData" localSheetId="0" hidden="1">'dem20'!$C$18:$C$132</definedName>
    <definedName name="Z_E5DF37BD_125C_11D5_8DC4_D0F5D88B3549_.wvu.PrintArea" localSheetId="0" hidden="1">'dem20'!$A$1:$J$132</definedName>
    <definedName name="Z_E5DF37BD_125C_11D5_8DC4_D0F5D88B3549_.wvu.PrintTitles" localSheetId="0" hidden="1">'dem20'!$14:$17</definedName>
    <definedName name="Z_F8ADACC1_164E_11D6_B603_000021DAEEA2_.wvu.FilterData" localSheetId="0" hidden="1">'dem20'!$C$18:$C$132</definedName>
    <definedName name="Z_F8ADACC1_164E_11D6_B603_000021DAEEA2_.wvu.PrintArea" localSheetId="0" hidden="1">'dem20'!$A$1:$J$134</definedName>
    <definedName name="Z_F8ADACC1_164E_11D6_B603_000021DAEEA2_.wvu.PrintTitles" localSheetId="0" hidden="1">'dem20'!$14:$17</definedName>
  </definedNames>
  <calcPr calcId="125725"/>
</workbook>
</file>

<file path=xl/calcChain.xml><?xml version="1.0" encoding="utf-8"?>
<calcChain xmlns="http://schemas.openxmlformats.org/spreadsheetml/2006/main">
  <c r="F119" i="4"/>
  <c r="F120" s="1"/>
  <c r="H119"/>
  <c r="H120" s="1"/>
  <c r="D119"/>
  <c r="D120" s="1"/>
  <c r="H127" l="1"/>
  <c r="H129" s="1"/>
  <c r="F127"/>
  <c r="F128" s="1"/>
  <c r="D127"/>
  <c r="D129" s="1"/>
  <c r="H109"/>
  <c r="F109"/>
  <c r="D109"/>
  <c r="H103"/>
  <c r="F103"/>
  <c r="D103"/>
  <c r="H97"/>
  <c r="F97"/>
  <c r="D97"/>
  <c r="H91"/>
  <c r="F91"/>
  <c r="D91"/>
  <c r="H85"/>
  <c r="F85"/>
  <c r="D85"/>
  <c r="H79"/>
  <c r="F79"/>
  <c r="D79"/>
  <c r="H68"/>
  <c r="F68"/>
  <c r="D68"/>
  <c r="H62"/>
  <c r="F62"/>
  <c r="D62"/>
  <c r="H55"/>
  <c r="F55"/>
  <c r="D55"/>
  <c r="H48"/>
  <c r="F48"/>
  <c r="D48"/>
  <c r="H42"/>
  <c r="F42"/>
  <c r="D42"/>
  <c r="H36"/>
  <c r="F36"/>
  <c r="D36"/>
  <c r="H26"/>
  <c r="H27" s="1"/>
  <c r="F26"/>
  <c r="F27" s="1"/>
  <c r="D26"/>
  <c r="D27" s="1"/>
  <c r="D131" l="1"/>
  <c r="H131"/>
  <c r="F69"/>
  <c r="D128"/>
  <c r="D69"/>
  <c r="H69"/>
  <c r="D110"/>
  <c r="D111" s="1"/>
  <c r="H110"/>
  <c r="H111" s="1"/>
  <c r="F110"/>
  <c r="F111" s="1"/>
  <c r="H128"/>
  <c r="F129"/>
  <c r="D121" l="1"/>
  <c r="D130" s="1"/>
  <c r="D132" s="1"/>
  <c r="H121"/>
  <c r="H130" s="1"/>
  <c r="H132" s="1"/>
  <c r="F121"/>
  <c r="F130" s="1"/>
  <c r="F131"/>
  <c r="E10" l="1"/>
  <c r="G10" s="1"/>
  <c r="F132"/>
  <c r="E11" l="1"/>
  <c r="G11" s="1"/>
</calcChain>
</file>

<file path=xl/comments1.xml><?xml version="1.0" encoding="utf-8"?>
<comments xmlns="http://schemas.openxmlformats.org/spreadsheetml/2006/main">
  <authors>
    <author>sonam</author>
  </authors>
  <commentList>
    <comment ref="C77" authorId="0">
      <text>
        <r>
          <rPr>
            <b/>
            <sz val="8"/>
            <color indexed="81"/>
            <rFont val="Tahoma"/>
            <family val="2"/>
          </rPr>
          <t>sonam:</t>
        </r>
        <r>
          <rPr>
            <sz val="8"/>
            <color indexed="81"/>
            <rFont val="Tahoma"/>
            <family val="2"/>
          </rPr>
          <t xml:space="preserve">
under Notification No 50/Home/2011 date 24/6/2011</t>
        </r>
      </text>
    </comment>
  </commentList>
</comments>
</file>

<file path=xl/sharedStrings.xml><?xml version="1.0" encoding="utf-8"?>
<sst xmlns="http://schemas.openxmlformats.org/spreadsheetml/2006/main" count="207" uniqueCount="110">
  <si>
    <t>Administration of Justice</t>
  </si>
  <si>
    <t>Pensions and Other Retirement Benefits</t>
  </si>
  <si>
    <t>Revenue</t>
  </si>
  <si>
    <t>Capital</t>
  </si>
  <si>
    <t>Charged</t>
  </si>
  <si>
    <t>-</t>
  </si>
  <si>
    <t>Voted</t>
  </si>
  <si>
    <t>Major /Sub-Major/Minor/Sub/Detailed Heads</t>
  </si>
  <si>
    <t>Total</t>
  </si>
  <si>
    <t>REVENUE SECTION</t>
  </si>
  <si>
    <t>M.H.</t>
  </si>
  <si>
    <t>High Courts (Charged)</t>
  </si>
  <si>
    <t>Establishment</t>
  </si>
  <si>
    <t>60.00.01</t>
  </si>
  <si>
    <t>Salaries</t>
  </si>
  <si>
    <t>60.00.11</t>
  </si>
  <si>
    <t>Travel Expenses</t>
  </si>
  <si>
    <t>60.00.13</t>
  </si>
  <si>
    <t>Office Expenses</t>
  </si>
  <si>
    <t>61.00.01</t>
  </si>
  <si>
    <t>61.00.11</t>
  </si>
  <si>
    <t>61.00.13</t>
  </si>
  <si>
    <t>Civil Court, Gyalshing</t>
  </si>
  <si>
    <t>63.00.01</t>
  </si>
  <si>
    <t>63.00.11</t>
  </si>
  <si>
    <t>63.00.13</t>
  </si>
  <si>
    <t>Civil Court, Mangan</t>
  </si>
  <si>
    <t>65.00.01</t>
  </si>
  <si>
    <t>65.00.11</t>
  </si>
  <si>
    <t>65.00.13</t>
  </si>
  <si>
    <t>Legal Advisers and Counsels</t>
  </si>
  <si>
    <t>State Legal Services Authority</t>
  </si>
  <si>
    <t>67.70.01</t>
  </si>
  <si>
    <t>67.70.11</t>
  </si>
  <si>
    <t>67.70.13</t>
  </si>
  <si>
    <t>67.71.01</t>
  </si>
  <si>
    <t>67.71.11</t>
  </si>
  <si>
    <t>67.71.13</t>
  </si>
  <si>
    <t>67.74.01</t>
  </si>
  <si>
    <t>67.74.11</t>
  </si>
  <si>
    <t>67.74.13</t>
  </si>
  <si>
    <t>67.75.01</t>
  </si>
  <si>
    <t>67.75.11</t>
  </si>
  <si>
    <t>67.75.13</t>
  </si>
  <si>
    <t>67.76.01</t>
  </si>
  <si>
    <t>67.76.11</t>
  </si>
  <si>
    <t>67.76.13</t>
  </si>
  <si>
    <t>67.77.01</t>
  </si>
  <si>
    <t>67.77.11</t>
  </si>
  <si>
    <t>67.77.13</t>
  </si>
  <si>
    <t>Legal Services Authority</t>
  </si>
  <si>
    <t>00.00.04</t>
  </si>
  <si>
    <t>Pensionary Charges</t>
  </si>
  <si>
    <t>A - General Services (a) Organs of State</t>
  </si>
  <si>
    <t>II. Details of the estimates and the heads under which this grant will be accounted for:</t>
  </si>
  <si>
    <t>Civil</t>
  </si>
  <si>
    <t>Civil and Session Courts</t>
  </si>
  <si>
    <t>Pensionary Charges in respect of High Court Judges (Charged)</t>
  </si>
  <si>
    <t>(e) - Pensions and Miscellaneous General Services</t>
  </si>
  <si>
    <t>District Legal Services Authority South and West</t>
  </si>
  <si>
    <t>(In Thousands of Rupees)</t>
  </si>
  <si>
    <t>67.70.71</t>
  </si>
  <si>
    <t>Compensation under the Sikkim Compensation to Victims or their Dependents Scheme, 2011</t>
  </si>
  <si>
    <t>Rec</t>
  </si>
  <si>
    <t>66.00.01</t>
  </si>
  <si>
    <t>66.00.11</t>
  </si>
  <si>
    <t>66.00.13</t>
  </si>
  <si>
    <t>67.00.11</t>
  </si>
  <si>
    <t>67.00.13</t>
  </si>
  <si>
    <t>Civil Court, Soreng</t>
  </si>
  <si>
    <t>67.00.01</t>
  </si>
  <si>
    <t>68.00.01</t>
  </si>
  <si>
    <t>68.00.11</t>
  </si>
  <si>
    <t>68.00.13</t>
  </si>
  <si>
    <t>67.70.72</t>
  </si>
  <si>
    <t>Central Victim Compensation Fund Scheme-Nirbhaya Fund</t>
  </si>
  <si>
    <t>District and Session Court, East and North</t>
  </si>
  <si>
    <t>High Court Legal Services Committee</t>
  </si>
  <si>
    <t>District and Session Court, West (Gyalshing)</t>
  </si>
  <si>
    <t>District and Session Court, South (Namchi)</t>
  </si>
  <si>
    <t>District Legal Services Authority East and North</t>
  </si>
  <si>
    <t>Taluka's Legal Services Committee East and North</t>
  </si>
  <si>
    <t>Taluka's Legal Services Committee South and West</t>
  </si>
  <si>
    <t>Administration of Justice, 00.911- Deduct Recoveries of overpayments</t>
  </si>
  <si>
    <t>Budget Estimate</t>
  </si>
  <si>
    <t>61.00.42</t>
  </si>
  <si>
    <t>60.00.42</t>
  </si>
  <si>
    <t xml:space="preserve">                                              DEMAND NO. 20</t>
  </si>
  <si>
    <t xml:space="preserve">                                              JUDICIARY</t>
  </si>
  <si>
    <t>I.  Estimate of the amount required in the year ending 31st March, 2020 to defray the charges in respect of Judiciary</t>
  </si>
  <si>
    <t>2019-20</t>
  </si>
  <si>
    <t>Other Expenditure</t>
  </si>
  <si>
    <t>Judicial Academy</t>
  </si>
  <si>
    <t>70.00.01</t>
  </si>
  <si>
    <t>70.00.11</t>
  </si>
  <si>
    <t>70.00.13</t>
  </si>
  <si>
    <t>70.00.50</t>
  </si>
  <si>
    <t>Other  Charges</t>
  </si>
  <si>
    <t>61.00.02</t>
  </si>
  <si>
    <t>Wages</t>
  </si>
  <si>
    <t>66.00.02</t>
  </si>
  <si>
    <t>67.00.02</t>
  </si>
  <si>
    <t xml:space="preserve">              Actuals</t>
  </si>
  <si>
    <t xml:space="preserve">    Budget Estimate</t>
  </si>
  <si>
    <t xml:space="preserve">  Revised Estimate</t>
  </si>
  <si>
    <t xml:space="preserve">             2017-18</t>
  </si>
  <si>
    <t xml:space="preserve">         2018-19</t>
  </si>
  <si>
    <t xml:space="preserve">        2018-19</t>
  </si>
  <si>
    <t xml:space="preserve">Lump sum provision for revision of Pay &amp; 
Allowances </t>
  </si>
  <si>
    <t xml:space="preserve">Lump sum provision for revision of Pay &amp;
Allowances </t>
  </si>
</sst>
</file>

<file path=xl/styles.xml><?xml version="1.0" encoding="utf-8"?>
<styleSheet xmlns="http://schemas.openxmlformats.org/spreadsheetml/2006/main">
  <numFmts count="7">
    <numFmt numFmtId="164" formatCode="_ * #,##0.00_ ;_ * \-#,##0.00_ ;_ * &quot;-&quot;??_ ;_ @_ "/>
    <numFmt numFmtId="165" formatCode="_-* #,##0.00\ _k_r_-;\-* #,##0.00\ _k_r_-;_-* &quot;-&quot;??\ _k_r_-;_-@_-"/>
    <numFmt numFmtId="166" formatCode="0#"/>
    <numFmt numFmtId="167" formatCode="00000#"/>
    <numFmt numFmtId="168" formatCode="00.000"/>
    <numFmt numFmtId="169" formatCode="0#.000"/>
    <numFmt numFmtId="170" formatCode="00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40">
    <xf numFmtId="0" fontId="0" fillId="0" borderId="0" xfId="0"/>
    <xf numFmtId="0" fontId="5" fillId="0" borderId="0" xfId="5" applyFont="1" applyFill="1" applyBorder="1" applyAlignment="1" applyProtection="1">
      <alignment horizontal="left" vertical="top" wrapText="1"/>
    </xf>
    <xf numFmtId="0" fontId="5" fillId="0" borderId="0" xfId="5" applyFont="1" applyFill="1" applyBorder="1" applyAlignment="1" applyProtection="1">
      <alignment horizontal="right" vertical="top" wrapText="1"/>
    </xf>
    <xf numFmtId="0" fontId="5" fillId="0" borderId="2" xfId="4" applyFont="1" applyFill="1" applyBorder="1" applyAlignment="1" applyProtection="1">
      <alignment horizontal="left"/>
    </xf>
    <xf numFmtId="0" fontId="5" fillId="0" borderId="2" xfId="4" applyNumberFormat="1" applyFont="1" applyFill="1" applyBorder="1" applyProtection="1"/>
    <xf numFmtId="0" fontId="5" fillId="0" borderId="2" xfId="4" applyNumberFormat="1" applyFont="1" applyFill="1" applyBorder="1" applyAlignment="1" applyProtection="1">
      <alignment horizontal="left"/>
    </xf>
    <xf numFmtId="0" fontId="7" fillId="0" borderId="2" xfId="4" applyNumberFormat="1" applyFont="1" applyFill="1" applyBorder="1" applyAlignment="1" applyProtection="1">
      <alignment horizontal="right"/>
    </xf>
    <xf numFmtId="0" fontId="5" fillId="0" borderId="0" xfId="5" applyFont="1" applyFill="1" applyProtection="1"/>
    <xf numFmtId="0" fontId="5" fillId="0" borderId="3" xfId="5" applyFont="1" applyFill="1" applyBorder="1" applyAlignment="1" applyProtection="1">
      <alignment horizontal="left" vertical="top" wrapText="1"/>
    </xf>
    <xf numFmtId="0" fontId="5" fillId="0" borderId="3" xfId="5" applyFont="1" applyFill="1" applyBorder="1" applyAlignment="1" applyProtection="1">
      <alignment horizontal="right" vertical="top" wrapText="1"/>
    </xf>
    <xf numFmtId="0" fontId="5" fillId="0" borderId="0" xfId="4" applyFont="1" applyFill="1" applyBorder="1" applyAlignment="1" applyProtection="1">
      <alignment horizontal="left"/>
    </xf>
    <xf numFmtId="0" fontId="5" fillId="0" borderId="2" xfId="5" applyFont="1" applyFill="1" applyBorder="1" applyAlignment="1" applyProtection="1">
      <alignment horizontal="left" vertical="top" wrapText="1"/>
    </xf>
    <xf numFmtId="0" fontId="5" fillId="0" borderId="2" xfId="5" applyFont="1" applyFill="1" applyBorder="1" applyAlignment="1" applyProtection="1">
      <alignment horizontal="right" vertical="top" wrapText="1"/>
    </xf>
    <xf numFmtId="0" fontId="5" fillId="0" borderId="2" xfId="4" applyNumberFormat="1" applyFont="1" applyFill="1" applyBorder="1" applyAlignment="1" applyProtection="1">
      <alignment horizontal="right"/>
    </xf>
    <xf numFmtId="0" fontId="5" fillId="0" borderId="2" xfId="4" applyNumberFormat="1" applyFont="1" applyFill="1" applyBorder="1" applyAlignment="1" applyProtection="1">
      <alignment vertical="center" wrapText="1"/>
    </xf>
    <xf numFmtId="0" fontId="5" fillId="0" borderId="0" xfId="2" applyFont="1" applyFill="1" applyAlignment="1">
      <alignment horizontal="left" vertical="top" wrapText="1"/>
    </xf>
    <xf numFmtId="0" fontId="5" fillId="0" borderId="0" xfId="2" applyFont="1" applyFill="1" applyAlignment="1">
      <alignment horizontal="right" vertical="top" wrapText="1"/>
    </xf>
    <xf numFmtId="0" fontId="5" fillId="0" borderId="0" xfId="2" applyFont="1" applyFill="1"/>
    <xf numFmtId="0" fontId="8" fillId="0" borderId="0" xfId="2" applyNumberFormat="1" applyFont="1" applyFill="1" applyAlignment="1">
      <alignment horizontal="center"/>
    </xf>
    <xf numFmtId="0" fontId="5" fillId="0" borderId="0" xfId="2" applyFont="1" applyFill="1" applyAlignment="1">
      <alignment horizontal="right"/>
    </xf>
    <xf numFmtId="0" fontId="5" fillId="0" borderId="0" xfId="2" applyFont="1" applyFill="1" applyAlignment="1" applyProtection="1">
      <alignment horizontal="left"/>
    </xf>
    <xf numFmtId="0" fontId="5" fillId="0" borderId="0" xfId="2" applyFont="1" applyFill="1" applyAlignment="1">
      <alignment horizontal="left"/>
    </xf>
    <xf numFmtId="0" fontId="5" fillId="0" borderId="0" xfId="2" applyNumberFormat="1" applyFont="1" applyFill="1" applyAlignment="1">
      <alignment horizontal="center"/>
    </xf>
    <xf numFmtId="0" fontId="8" fillId="0" borderId="0" xfId="2" applyFont="1" applyFill="1" applyBorder="1" applyAlignment="1" applyProtection="1">
      <alignment horizontal="center"/>
    </xf>
    <xf numFmtId="0" fontId="5" fillId="0" borderId="0" xfId="2" applyNumberFormat="1" applyFont="1" applyFill="1"/>
    <xf numFmtId="0" fontId="6" fillId="0" borderId="0" xfId="2" applyNumberFormat="1" applyFont="1" applyFill="1" applyBorder="1" applyAlignment="1" applyProtection="1">
      <alignment horizontal="center"/>
    </xf>
    <xf numFmtId="0" fontId="8" fillId="0" borderId="0" xfId="2" applyNumberFormat="1" applyFont="1" applyFill="1" applyBorder="1" applyAlignment="1" applyProtection="1">
      <alignment horizontal="left"/>
    </xf>
    <xf numFmtId="0" fontId="8" fillId="0" borderId="0" xfId="2" applyNumberFormat="1" applyFont="1" applyFill="1" applyBorder="1" applyProtection="1"/>
    <xf numFmtId="0" fontId="8" fillId="0" borderId="0" xfId="2" applyNumberFormat="1" applyFont="1" applyFill="1" applyBorder="1" applyAlignment="1" applyProtection="1">
      <alignment horizontal="center"/>
    </xf>
    <xf numFmtId="0" fontId="5" fillId="0" borderId="0" xfId="2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horizontal="right" vertical="top" wrapText="1"/>
    </xf>
    <xf numFmtId="0" fontId="8" fillId="0" borderId="0" xfId="4" applyFont="1" applyFill="1" applyBorder="1" applyAlignment="1">
      <alignment horizontal="left" vertical="top" wrapText="1"/>
    </xf>
    <xf numFmtId="0" fontId="5" fillId="0" borderId="0" xfId="4" applyNumberFormat="1" applyFont="1" applyFill="1" applyBorder="1" applyAlignment="1" applyProtection="1">
      <alignment horizontal="right"/>
    </xf>
    <xf numFmtId="0" fontId="8" fillId="0" borderId="0" xfId="2" applyFont="1" applyFill="1" applyAlignment="1">
      <alignment horizontal="right" vertical="top" wrapText="1"/>
    </xf>
    <xf numFmtId="0" fontId="8" fillId="0" borderId="0" xfId="2" applyFont="1" applyFill="1" applyAlignment="1" applyProtection="1">
      <alignment horizontal="left" vertical="top" wrapText="1"/>
    </xf>
    <xf numFmtId="0" fontId="5" fillId="0" borderId="0" xfId="2" applyNumberFormat="1" applyFont="1" applyFill="1" applyAlignment="1">
      <alignment horizontal="right"/>
    </xf>
    <xf numFmtId="0" fontId="7" fillId="0" borderId="0" xfId="2" applyFont="1" applyFill="1" applyAlignment="1">
      <alignment horizontal="left" vertical="top" wrapText="1"/>
    </xf>
    <xf numFmtId="168" fontId="6" fillId="0" borderId="0" xfId="2" applyNumberFormat="1" applyFont="1" applyFill="1" applyAlignment="1">
      <alignment horizontal="right" vertical="top" wrapText="1"/>
    </xf>
    <xf numFmtId="0" fontId="6" fillId="0" borderId="0" xfId="2" applyFont="1" applyFill="1" applyAlignment="1">
      <alignment vertical="top" wrapText="1"/>
    </xf>
    <xf numFmtId="170" fontId="7" fillId="0" borderId="0" xfId="2" applyNumberFormat="1" applyFont="1" applyFill="1" applyAlignment="1">
      <alignment horizontal="right" vertical="top" wrapText="1"/>
    </xf>
    <xf numFmtId="0" fontId="7" fillId="0" borderId="0" xfId="2" applyFont="1" applyFill="1" applyAlignment="1">
      <alignment vertical="top" wrapText="1"/>
    </xf>
    <xf numFmtId="167" fontId="7" fillId="0" borderId="0" xfId="2" applyNumberFormat="1" applyFont="1" applyFill="1" applyAlignment="1">
      <alignment horizontal="right" vertical="top" wrapText="1"/>
    </xf>
    <xf numFmtId="164" fontId="5" fillId="0" borderId="0" xfId="1" applyFont="1" applyFill="1" applyAlignment="1" applyProtection="1">
      <alignment horizontal="right" wrapText="1"/>
    </xf>
    <xf numFmtId="164" fontId="7" fillId="0" borderId="0" xfId="1" applyFont="1" applyFill="1" applyAlignment="1" applyProtection="1">
      <alignment horizontal="right" wrapText="1"/>
    </xf>
    <xf numFmtId="0" fontId="5" fillId="0" borderId="0" xfId="1" applyNumberFormat="1" applyFont="1" applyFill="1" applyAlignment="1" applyProtection="1">
      <alignment horizontal="right" wrapText="1"/>
    </xf>
    <xf numFmtId="0" fontId="7" fillId="0" borderId="0" xfId="2" applyNumberFormat="1" applyFont="1" applyFill="1" applyAlignment="1" applyProtection="1">
      <alignment horizontal="right"/>
    </xf>
    <xf numFmtId="164" fontId="7" fillId="0" borderId="0" xfId="1" applyFont="1" applyFill="1" applyBorder="1" applyAlignment="1" applyProtection="1">
      <alignment horizontal="right" wrapText="1"/>
    </xf>
    <xf numFmtId="0" fontId="7" fillId="0" borderId="0" xfId="2" applyNumberFormat="1" applyFont="1" applyFill="1" applyBorder="1" applyAlignment="1" applyProtection="1">
      <alignment horizontal="right"/>
    </xf>
    <xf numFmtId="164" fontId="5" fillId="0" borderId="1" xfId="1" applyFont="1" applyFill="1" applyBorder="1" applyAlignment="1" applyProtection="1">
      <alignment horizontal="right" wrapText="1"/>
    </xf>
    <xf numFmtId="0" fontId="5" fillId="0" borderId="1" xfId="1" applyNumberFormat="1" applyFont="1" applyFill="1" applyBorder="1" applyAlignment="1" applyProtection="1">
      <alignment horizontal="right" wrapText="1"/>
    </xf>
    <xf numFmtId="0" fontId="7" fillId="0" borderId="0" xfId="2" applyFont="1" applyFill="1" applyAlignment="1">
      <alignment horizontal="left" vertical="top"/>
    </xf>
    <xf numFmtId="164" fontId="5" fillId="0" borderId="2" xfId="1" applyFont="1" applyFill="1" applyBorder="1" applyAlignment="1" applyProtection="1">
      <alignment horizontal="right" wrapText="1"/>
    </xf>
    <xf numFmtId="164" fontId="7" fillId="0" borderId="2" xfId="1" applyFont="1" applyFill="1" applyBorder="1" applyAlignment="1" applyProtection="1">
      <alignment horizontal="right" wrapText="1"/>
    </xf>
    <xf numFmtId="0" fontId="7" fillId="0" borderId="2" xfId="2" applyNumberFormat="1" applyFont="1" applyFill="1" applyBorder="1" applyAlignment="1" applyProtection="1">
      <alignment horizontal="right" wrapText="1"/>
    </xf>
    <xf numFmtId="0" fontId="8" fillId="0" borderId="0" xfId="2" applyFont="1" applyFill="1" applyAlignment="1">
      <alignment vertical="top" wrapText="1"/>
    </xf>
    <xf numFmtId="0" fontId="7" fillId="0" borderId="0" xfId="2" applyNumberFormat="1" applyFont="1" applyFill="1" applyBorder="1" applyAlignment="1" applyProtection="1">
      <alignment horizontal="center"/>
    </xf>
    <xf numFmtId="168" fontId="8" fillId="0" borderId="0" xfId="2" applyNumberFormat="1" applyFont="1" applyFill="1" applyAlignment="1">
      <alignment horizontal="right" vertical="top" wrapText="1"/>
    </xf>
    <xf numFmtId="0" fontId="5" fillId="0" borderId="0" xfId="2" applyFont="1" applyFill="1" applyAlignment="1">
      <alignment vertical="top" wrapText="1"/>
    </xf>
    <xf numFmtId="167" fontId="5" fillId="0" borderId="0" xfId="2" applyNumberFormat="1" applyFont="1" applyFill="1" applyAlignment="1">
      <alignment horizontal="right" vertical="top" wrapText="1"/>
    </xf>
    <xf numFmtId="0" fontId="5" fillId="0" borderId="0" xfId="2" applyNumberFormat="1" applyFont="1" applyFill="1" applyAlignment="1" applyProtection="1">
      <alignment horizontal="right"/>
    </xf>
    <xf numFmtId="0" fontId="5" fillId="0" borderId="0" xfId="1" applyNumberFormat="1" applyFont="1" applyFill="1" applyBorder="1" applyAlignment="1" applyProtection="1">
      <alignment horizontal="right" wrapText="1"/>
    </xf>
    <xf numFmtId="164" fontId="5" fillId="0" borderId="0" xfId="1" applyFont="1" applyFill="1" applyBorder="1" applyAlignment="1" applyProtection="1">
      <alignment horizontal="right" wrapText="1"/>
    </xf>
    <xf numFmtId="0" fontId="5" fillId="0" borderId="0" xfId="2" applyNumberFormat="1" applyFont="1" applyFill="1" applyBorder="1" applyAlignment="1" applyProtection="1">
      <alignment horizontal="right"/>
    </xf>
    <xf numFmtId="0" fontId="5" fillId="0" borderId="1" xfId="2" applyNumberFormat="1" applyFont="1" applyFill="1" applyBorder="1" applyAlignment="1" applyProtection="1">
      <alignment horizontal="right" wrapText="1"/>
    </xf>
    <xf numFmtId="0" fontId="5" fillId="0" borderId="0" xfId="2" applyNumberFormat="1" applyFont="1" applyFill="1" applyBorder="1" applyAlignment="1" applyProtection="1"/>
    <xf numFmtId="0" fontId="5" fillId="0" borderId="0" xfId="2" applyFont="1" applyFill="1" applyBorder="1" applyAlignment="1">
      <alignment vertical="top" wrapText="1"/>
    </xf>
    <xf numFmtId="0" fontId="5" fillId="0" borderId="0" xfId="1" applyNumberFormat="1" applyFont="1" applyFill="1" applyBorder="1" applyAlignment="1" applyProtection="1">
      <alignment horizontal="right"/>
    </xf>
    <xf numFmtId="167" fontId="5" fillId="0" borderId="0" xfId="2" applyNumberFormat="1" applyFont="1" applyFill="1" applyBorder="1" applyAlignment="1">
      <alignment horizontal="right" vertical="top" wrapText="1"/>
    </xf>
    <xf numFmtId="0" fontId="5" fillId="0" borderId="0" xfId="2" applyNumberFormat="1" applyFont="1" applyFill="1" applyBorder="1" applyAlignment="1" applyProtection="1">
      <alignment horizontal="right" wrapText="1"/>
    </xf>
    <xf numFmtId="0" fontId="5" fillId="0" borderId="2" xfId="2" applyFont="1" applyFill="1" applyBorder="1" applyAlignment="1">
      <alignment horizontal="left" vertical="top" wrapText="1"/>
    </xf>
    <xf numFmtId="0" fontId="5" fillId="0" borderId="2" xfId="2" applyFont="1" applyFill="1" applyBorder="1" applyAlignment="1">
      <alignment horizontal="right" vertical="top" wrapText="1"/>
    </xf>
    <xf numFmtId="0" fontId="5" fillId="0" borderId="2" xfId="2" applyFont="1" applyFill="1" applyBorder="1" applyAlignment="1">
      <alignment vertical="top" wrapText="1"/>
    </xf>
    <xf numFmtId="0" fontId="5" fillId="0" borderId="0" xfId="2" applyNumberFormat="1" applyFont="1" applyFill="1" applyAlignment="1" applyProtection="1">
      <alignment horizontal="right" wrapText="1"/>
    </xf>
    <xf numFmtId="164" fontId="5" fillId="0" borderId="3" xfId="1" applyFont="1" applyFill="1" applyBorder="1" applyAlignment="1" applyProtection="1">
      <alignment horizontal="right" wrapText="1"/>
    </xf>
    <xf numFmtId="0" fontId="5" fillId="0" borderId="3" xfId="2" applyNumberFormat="1" applyFont="1" applyFill="1" applyBorder="1" applyAlignment="1" applyProtection="1">
      <alignment horizontal="right" wrapText="1"/>
    </xf>
    <xf numFmtId="168" fontId="8" fillId="0" borderId="0" xfId="2" applyNumberFormat="1" applyFont="1" applyFill="1" applyBorder="1" applyAlignment="1">
      <alignment horizontal="right" vertical="top" wrapText="1"/>
    </xf>
    <xf numFmtId="0" fontId="8" fillId="0" borderId="0" xfId="2" applyFont="1" applyFill="1" applyBorder="1" applyAlignment="1">
      <alignment vertical="top" wrapText="1"/>
    </xf>
    <xf numFmtId="0" fontId="8" fillId="0" borderId="0" xfId="2" applyFont="1" applyFill="1" applyBorder="1" applyAlignment="1">
      <alignment horizontal="right" vertical="top" wrapText="1"/>
    </xf>
    <xf numFmtId="0" fontId="5" fillId="0" borderId="2" xfId="1" applyNumberFormat="1" applyFont="1" applyFill="1" applyBorder="1" applyAlignment="1" applyProtection="1">
      <alignment horizontal="right" wrapText="1"/>
    </xf>
    <xf numFmtId="0" fontId="5" fillId="0" borderId="2" xfId="2" applyNumberFormat="1" applyFont="1" applyFill="1" applyBorder="1" applyAlignment="1" applyProtection="1">
      <alignment horizontal="right"/>
    </xf>
    <xf numFmtId="0" fontId="5" fillId="0" borderId="2" xfId="2" applyNumberFormat="1" applyFont="1" applyFill="1" applyBorder="1" applyAlignment="1" applyProtection="1">
      <alignment horizontal="right" wrapText="1"/>
    </xf>
    <xf numFmtId="165" fontId="5" fillId="0" borderId="0" xfId="1" applyNumberFormat="1" applyFont="1" applyFill="1" applyBorder="1" applyAlignment="1" applyProtection="1">
      <alignment horizontal="right" wrapText="1"/>
    </xf>
    <xf numFmtId="0" fontId="5" fillId="0" borderId="0" xfId="2" applyFont="1" applyFill="1" applyBorder="1" applyAlignment="1">
      <alignment horizontal="left" vertical="justify" wrapText="1"/>
    </xf>
    <xf numFmtId="0" fontId="8" fillId="0" borderId="0" xfId="2" applyFont="1" applyFill="1" applyBorder="1" applyAlignment="1" applyProtection="1">
      <alignment horizontal="left" vertical="top" wrapText="1"/>
    </xf>
    <xf numFmtId="0" fontId="7" fillId="0" borderId="0" xfId="2" applyFont="1" applyFill="1" applyBorder="1" applyAlignment="1">
      <alignment horizontal="left" vertical="top" wrapText="1"/>
    </xf>
    <xf numFmtId="0" fontId="6" fillId="0" borderId="0" xfId="2" applyFont="1" applyFill="1" applyBorder="1" applyAlignment="1">
      <alignment vertical="top" wrapText="1"/>
    </xf>
    <xf numFmtId="0" fontId="6" fillId="0" borderId="0" xfId="2" applyFont="1" applyFill="1" applyBorder="1" applyAlignment="1" applyProtection="1">
      <alignment horizontal="left" vertical="top" wrapText="1"/>
    </xf>
    <xf numFmtId="0" fontId="7" fillId="0" borderId="0" xfId="1" applyNumberFormat="1" applyFont="1" applyFill="1" applyBorder="1" applyAlignment="1" applyProtection="1">
      <alignment horizontal="right"/>
    </xf>
    <xf numFmtId="166" fontId="7" fillId="0" borderId="0" xfId="2" applyNumberFormat="1" applyFont="1" applyFill="1" applyBorder="1" applyAlignment="1">
      <alignment vertical="top" wrapText="1"/>
    </xf>
    <xf numFmtId="0" fontId="7" fillId="0" borderId="0" xfId="2" applyFont="1" applyFill="1" applyBorder="1" applyAlignment="1" applyProtection="1">
      <alignment horizontal="left" vertical="top" wrapText="1"/>
    </xf>
    <xf numFmtId="169" fontId="6" fillId="0" borderId="0" xfId="2" applyNumberFormat="1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horizontal="right"/>
    </xf>
    <xf numFmtId="0" fontId="5" fillId="0" borderId="0" xfId="2" applyNumberFormat="1" applyFont="1" applyFill="1" applyBorder="1" applyAlignment="1">
      <alignment horizontal="right"/>
    </xf>
    <xf numFmtId="0" fontId="7" fillId="0" borderId="0" xfId="2" applyNumberFormat="1" applyFont="1" applyFill="1" applyBorder="1" applyAlignment="1">
      <alignment horizontal="right"/>
    </xf>
    <xf numFmtId="167" fontId="7" fillId="0" borderId="0" xfId="2" applyNumberFormat="1" applyFont="1" applyFill="1" applyBorder="1" applyAlignment="1">
      <alignment horizontal="right" vertical="top" wrapText="1"/>
    </xf>
    <xf numFmtId="164" fontId="7" fillId="0" borderId="1" xfId="1" applyFont="1" applyFill="1" applyBorder="1" applyAlignment="1" applyProtection="1">
      <alignment horizontal="right" wrapText="1"/>
    </xf>
    <xf numFmtId="0" fontId="7" fillId="0" borderId="1" xfId="2" applyNumberFormat="1" applyFont="1" applyFill="1" applyBorder="1" applyAlignment="1" applyProtection="1">
      <alignment horizontal="right" wrapText="1"/>
    </xf>
    <xf numFmtId="0" fontId="7" fillId="0" borderId="1" xfId="2" applyFont="1" applyFill="1" applyBorder="1" applyAlignment="1">
      <alignment horizontal="left" vertical="top" wrapText="1"/>
    </xf>
    <xf numFmtId="0" fontId="5" fillId="0" borderId="1" xfId="2" applyFont="1" applyFill="1" applyBorder="1" applyAlignment="1">
      <alignment horizontal="right" vertical="top" wrapText="1"/>
    </xf>
    <xf numFmtId="0" fontId="8" fillId="0" borderId="1" xfId="2" applyFont="1" applyFill="1" applyBorder="1" applyAlignment="1" applyProtection="1">
      <alignment horizontal="left" vertical="top" wrapText="1"/>
    </xf>
    <xf numFmtId="0" fontId="6" fillId="0" borderId="1" xfId="2" applyFont="1" applyFill="1" applyBorder="1" applyAlignment="1" applyProtection="1">
      <alignment horizontal="left" vertical="top" wrapText="1"/>
    </xf>
    <xf numFmtId="0" fontId="5" fillId="0" borderId="0" xfId="2" applyFont="1" applyFill="1" applyBorder="1" applyAlignment="1" applyProtection="1">
      <alignment horizontal="left" vertical="top" wrapText="1"/>
    </xf>
    <xf numFmtId="164" fontId="5" fillId="0" borderId="0" xfId="1" applyFont="1" applyFill="1" applyBorder="1"/>
    <xf numFmtId="164" fontId="5" fillId="0" borderId="0" xfId="1" applyFont="1" applyFill="1" applyBorder="1" applyAlignment="1">
      <alignment horizontal="right" wrapText="1"/>
    </xf>
    <xf numFmtId="0" fontId="5" fillId="0" borderId="0" xfId="2" applyNumberFormat="1" applyFont="1" applyFill="1" applyBorder="1"/>
    <xf numFmtId="0" fontId="5" fillId="0" borderId="0" xfId="1" applyNumberFormat="1" applyFont="1" applyFill="1" applyBorder="1"/>
    <xf numFmtId="0" fontId="5" fillId="0" borderId="0" xfId="5" applyNumberFormat="1" applyFont="1" applyFill="1" applyProtection="1"/>
    <xf numFmtId="0" fontId="5" fillId="0" borderId="0" xfId="1" applyNumberFormat="1" applyFont="1" applyFill="1"/>
    <xf numFmtId="0" fontId="5" fillId="0" borderId="0" xfId="5" applyNumberFormat="1" applyFont="1" applyFill="1" applyAlignment="1" applyProtection="1">
      <alignment horizontal="right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Protection="1"/>
    <xf numFmtId="0" fontId="5" fillId="0" borderId="0" xfId="1" applyNumberFormat="1" applyFont="1" applyFill="1" applyAlignment="1" applyProtection="1">
      <alignment horizontal="right"/>
    </xf>
    <xf numFmtId="0" fontId="5" fillId="0" borderId="0" xfId="2" applyNumberFormat="1" applyFont="1" applyFill="1" applyAlignment="1" applyProtection="1"/>
    <xf numFmtId="0" fontId="8" fillId="0" borderId="2" xfId="2" applyFont="1" applyFill="1" applyBorder="1" applyAlignment="1">
      <alignment horizontal="right" vertical="top" wrapText="1"/>
    </xf>
    <xf numFmtId="0" fontId="8" fillId="0" borderId="2" xfId="2" applyFont="1" applyFill="1" applyBorder="1" applyAlignment="1" applyProtection="1">
      <alignment horizontal="left" vertical="top" wrapText="1"/>
    </xf>
    <xf numFmtId="0" fontId="5" fillId="0" borderId="3" xfId="1" applyNumberFormat="1" applyFont="1" applyFill="1" applyBorder="1" applyAlignment="1" applyProtection="1">
      <alignment horizontal="right" wrapText="1"/>
    </xf>
    <xf numFmtId="170" fontId="5" fillId="0" borderId="0" xfId="2" applyNumberFormat="1" applyFont="1" applyFill="1" applyBorder="1" applyAlignment="1">
      <alignment horizontal="right" vertical="top" wrapText="1"/>
    </xf>
    <xf numFmtId="0" fontId="5" fillId="0" borderId="0" xfId="3" applyFont="1" applyFill="1" applyAlignment="1" applyProtection="1">
      <alignment horizontal="left" vertical="top" wrapText="1"/>
    </xf>
    <xf numFmtId="0" fontId="5" fillId="0" borderId="0" xfId="2" applyFont="1" applyFill="1" applyAlignment="1">
      <alignment vertical="top"/>
    </xf>
    <xf numFmtId="0" fontId="7" fillId="0" borderId="1" xfId="1" applyNumberFormat="1" applyFont="1" applyFill="1" applyBorder="1" applyAlignment="1" applyProtection="1">
      <alignment horizontal="right" wrapText="1"/>
    </xf>
    <xf numFmtId="0" fontId="5" fillId="0" borderId="0" xfId="2" applyFont="1" applyFill="1" applyBorder="1"/>
    <xf numFmtId="0" fontId="5" fillId="0" borderId="0" xfId="4" applyFont="1" applyFill="1" applyBorder="1" applyAlignment="1" applyProtection="1">
      <alignment horizontal="left" vertical="top"/>
    </xf>
    <xf numFmtId="0" fontId="5" fillId="0" borderId="2" xfId="2" applyFont="1" applyFill="1" applyBorder="1" applyAlignment="1">
      <alignment horizontal="left" vertical="justify" wrapText="1"/>
    </xf>
    <xf numFmtId="167" fontId="5" fillId="0" borderId="2" xfId="2" applyNumberFormat="1" applyFont="1" applyFill="1" applyBorder="1" applyAlignment="1">
      <alignment horizontal="right" vertical="top" wrapText="1"/>
    </xf>
    <xf numFmtId="0" fontId="5" fillId="0" borderId="2" xfId="2" applyNumberFormat="1" applyFont="1" applyFill="1" applyBorder="1" applyAlignment="1" applyProtection="1"/>
    <xf numFmtId="164" fontId="5" fillId="0" borderId="0" xfId="1" applyFont="1" applyFill="1" applyAlignment="1">
      <alignment horizontal="right" wrapText="1"/>
    </xf>
    <xf numFmtId="0" fontId="7" fillId="0" borderId="0" xfId="1" applyNumberFormat="1" applyFont="1" applyFill="1" applyAlignment="1" applyProtection="1">
      <alignment horizontal="right" wrapText="1"/>
    </xf>
    <xf numFmtId="0" fontId="7" fillId="0" borderId="0" xfId="1" applyNumberFormat="1" applyFont="1" applyFill="1" applyBorder="1" applyAlignment="1" applyProtection="1">
      <alignment horizontal="right" wrapText="1"/>
    </xf>
    <xf numFmtId="0" fontId="7" fillId="0" borderId="2" xfId="1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Alignment="1" applyProtection="1">
      <alignment wrapText="1"/>
    </xf>
    <xf numFmtId="0" fontId="5" fillId="0" borderId="0" xfId="1" applyNumberFormat="1" applyFont="1" applyFill="1" applyBorder="1" applyAlignment="1" applyProtection="1">
      <alignment wrapText="1"/>
    </xf>
    <xf numFmtId="0" fontId="5" fillId="0" borderId="2" xfId="1" applyNumberFormat="1" applyFont="1" applyFill="1" applyBorder="1" applyAlignment="1" applyProtection="1">
      <alignment wrapText="1"/>
    </xf>
    <xf numFmtId="0" fontId="8" fillId="0" borderId="0" xfId="2" applyFont="1" applyFill="1" applyAlignment="1">
      <alignment horizontal="center"/>
    </xf>
    <xf numFmtId="0" fontId="5" fillId="0" borderId="3" xfId="4" applyNumberFormat="1" applyFont="1" applyFill="1" applyBorder="1" applyAlignment="1" applyProtection="1">
      <alignment vertical="top"/>
    </xf>
    <xf numFmtId="0" fontId="5" fillId="0" borderId="0" xfId="4" applyNumberFormat="1" applyFont="1" applyFill="1" applyBorder="1" applyAlignment="1" applyProtection="1">
      <alignment horizontal="left"/>
    </xf>
    <xf numFmtId="0" fontId="5" fillId="0" borderId="3" xfId="4" applyNumberFormat="1" applyFont="1" applyFill="1" applyBorder="1" applyAlignment="1" applyProtection="1">
      <alignment horizontal="right" vertical="top" wrapText="1"/>
    </xf>
    <xf numFmtId="0" fontId="5" fillId="0" borderId="0" xfId="5" applyFont="1" applyFill="1" applyAlignment="1" applyProtection="1">
      <alignment horizontal="right" vertical="top"/>
    </xf>
    <xf numFmtId="0" fontId="5" fillId="0" borderId="0" xfId="4" applyNumberFormat="1" applyFont="1" applyFill="1" applyBorder="1" applyAlignment="1" applyProtection="1">
      <alignment horizontal="left" vertical="top"/>
    </xf>
    <xf numFmtId="0" fontId="8" fillId="0" borderId="0" xfId="2" applyFont="1" applyFill="1" applyAlignment="1">
      <alignment horizontal="center"/>
    </xf>
  </cellXfs>
  <cellStyles count="6">
    <cellStyle name="Comma" xfId="1" builtinId="3"/>
    <cellStyle name="Normal" xfId="0" builtinId="0"/>
    <cellStyle name="Normal_budget 2004-05_2.6.04" xfId="2"/>
    <cellStyle name="Normal_budget for 03-04" xfId="3"/>
    <cellStyle name="Normal_BUDGET-2000" xfId="4"/>
    <cellStyle name="Normal_budgetDocNIC02-0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J919"/>
  <sheetViews>
    <sheetView tabSelected="1" view="pageBreakPreview" zoomScaleNormal="145" zoomScaleSheetLayoutView="100" workbookViewId="0">
      <selection activeCell="A2" sqref="A2:J2"/>
    </sheetView>
  </sheetViews>
  <sheetFormatPr defaultColWidth="12.44140625" defaultRowHeight="13.2"/>
  <cols>
    <col min="1" max="1" width="6.5546875" style="15" customWidth="1"/>
    <col min="2" max="2" width="8.21875" style="16" customWidth="1"/>
    <col min="3" max="3" width="40.77734375" style="17" customWidth="1"/>
    <col min="4" max="4" width="11.77734375" style="17" customWidth="1"/>
    <col min="5" max="5" width="9.77734375" style="24" customWidth="1"/>
    <col min="6" max="6" width="11.77734375" style="17" customWidth="1"/>
    <col min="7" max="7" width="9.21875" style="17" customWidth="1"/>
    <col min="8" max="8" width="11.77734375" style="24" customWidth="1"/>
    <col min="9" max="9" width="9.109375" style="24" customWidth="1"/>
    <col min="10" max="10" width="13.77734375" style="17" customWidth="1"/>
    <col min="11" max="16384" width="12.44140625" style="17"/>
  </cols>
  <sheetData>
    <row r="1" spans="1:10" ht="13.5" customHeight="1">
      <c r="A1" s="139" t="s">
        <v>87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13.5" customHeight="1">
      <c r="A2" s="139" t="s">
        <v>88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0">
      <c r="C3" s="133"/>
      <c r="E3" s="18"/>
      <c r="F3" s="133"/>
      <c r="G3" s="133"/>
      <c r="H3" s="18"/>
      <c r="I3" s="18"/>
      <c r="J3" s="133"/>
    </row>
    <row r="4" spans="1:10" ht="13.5" customHeight="1">
      <c r="D4" s="19" t="s">
        <v>53</v>
      </c>
      <c r="E4" s="18">
        <v>2014</v>
      </c>
      <c r="F4" s="20" t="s">
        <v>0</v>
      </c>
      <c r="G4" s="133"/>
      <c r="H4" s="18"/>
      <c r="I4" s="18"/>
      <c r="J4" s="133"/>
    </row>
    <row r="5" spans="1:10" ht="13.5" customHeight="1">
      <c r="D5" s="19" t="s">
        <v>58</v>
      </c>
      <c r="E5" s="18">
        <v>2071</v>
      </c>
      <c r="F5" s="20" t="s">
        <v>1</v>
      </c>
      <c r="G5" s="133"/>
      <c r="H5" s="18"/>
      <c r="I5" s="18"/>
      <c r="J5" s="133"/>
    </row>
    <row r="6" spans="1:10">
      <c r="D6" s="19"/>
      <c r="E6" s="18"/>
      <c r="F6" s="20"/>
      <c r="G6" s="133"/>
      <c r="H6" s="18"/>
      <c r="I6" s="18"/>
      <c r="J6" s="133"/>
    </row>
    <row r="7" spans="1:10" ht="13.5" customHeight="1">
      <c r="A7" s="21" t="s">
        <v>89</v>
      </c>
      <c r="C7" s="19"/>
      <c r="E7" s="22"/>
      <c r="F7" s="133"/>
      <c r="G7" s="133"/>
      <c r="H7" s="18"/>
      <c r="I7" s="18"/>
      <c r="J7" s="133"/>
    </row>
    <row r="8" spans="1:10" ht="10.050000000000001" customHeight="1">
      <c r="A8" s="21"/>
      <c r="C8" s="19"/>
      <c r="E8" s="22"/>
      <c r="F8" s="133"/>
      <c r="G8" s="133"/>
      <c r="H8" s="18"/>
      <c r="I8" s="18"/>
      <c r="J8" s="133"/>
    </row>
    <row r="9" spans="1:10" ht="13.5" customHeight="1">
      <c r="A9" s="17"/>
      <c r="E9" s="28" t="s">
        <v>2</v>
      </c>
      <c r="F9" s="23" t="s">
        <v>3</v>
      </c>
      <c r="G9" s="23" t="s">
        <v>8</v>
      </c>
      <c r="H9" s="28"/>
    </row>
    <row r="10" spans="1:10" ht="13.5" customHeight="1">
      <c r="A10" s="17"/>
      <c r="D10" s="25" t="s">
        <v>4</v>
      </c>
      <c r="E10" s="25">
        <f>J131</f>
        <v>199533</v>
      </c>
      <c r="F10" s="25" t="s">
        <v>5</v>
      </c>
      <c r="G10" s="25">
        <f>F10+E10</f>
        <v>199533</v>
      </c>
      <c r="H10" s="25"/>
      <c r="J10" s="24"/>
    </row>
    <row r="11" spans="1:10" ht="13.5" customHeight="1">
      <c r="A11" s="17"/>
      <c r="D11" s="28" t="s">
        <v>6</v>
      </c>
      <c r="E11" s="28">
        <f>J132</f>
        <v>357918</v>
      </c>
      <c r="F11" s="25" t="s">
        <v>5</v>
      </c>
      <c r="G11" s="28">
        <f>F11+E11</f>
        <v>357918</v>
      </c>
      <c r="H11" s="28"/>
      <c r="J11" s="24"/>
    </row>
    <row r="12" spans="1:10">
      <c r="A12" s="17"/>
      <c r="D12" s="26"/>
      <c r="E12" s="27"/>
      <c r="F12" s="28"/>
      <c r="G12" s="27"/>
      <c r="J12" s="24"/>
    </row>
    <row r="13" spans="1:10" ht="13.5" customHeight="1">
      <c r="A13" s="20" t="s">
        <v>54</v>
      </c>
      <c r="C13" s="20"/>
      <c r="D13" s="24"/>
      <c r="F13" s="24"/>
      <c r="G13" s="24"/>
      <c r="J13" s="24"/>
    </row>
    <row r="14" spans="1:10" s="7" customFormat="1" ht="13.5" customHeight="1">
      <c r="A14" s="1"/>
      <c r="B14" s="2"/>
      <c r="C14" s="3"/>
      <c r="D14" s="4"/>
      <c r="E14" s="4"/>
      <c r="F14" s="4"/>
      <c r="G14" s="4"/>
      <c r="H14" s="4"/>
      <c r="I14" s="5"/>
      <c r="J14" s="6" t="s">
        <v>60</v>
      </c>
    </row>
    <row r="15" spans="1:10" s="7" customFormat="1" ht="13.2" customHeight="1">
      <c r="A15" s="8"/>
      <c r="B15" s="9"/>
      <c r="C15" s="122"/>
      <c r="D15" s="134" t="s">
        <v>102</v>
      </c>
      <c r="E15" s="134"/>
      <c r="F15" s="138" t="s">
        <v>103</v>
      </c>
      <c r="G15" s="138"/>
      <c r="H15" s="138" t="s">
        <v>104</v>
      </c>
      <c r="I15" s="138"/>
      <c r="J15" s="136" t="s">
        <v>84</v>
      </c>
    </row>
    <row r="16" spans="1:10" s="7" customFormat="1">
      <c r="A16" s="1"/>
      <c r="B16" s="2"/>
      <c r="C16" s="10" t="s">
        <v>7</v>
      </c>
      <c r="D16" s="135" t="s">
        <v>105</v>
      </c>
      <c r="E16" s="135"/>
      <c r="F16" s="135" t="s">
        <v>106</v>
      </c>
      <c r="G16" s="135"/>
      <c r="H16" s="135" t="s">
        <v>107</v>
      </c>
      <c r="I16" s="135"/>
      <c r="J16" s="137" t="s">
        <v>90</v>
      </c>
    </row>
    <row r="17" spans="1:10" s="7" customFormat="1">
      <c r="A17" s="11"/>
      <c r="B17" s="12"/>
      <c r="C17" s="3"/>
      <c r="D17" s="13"/>
      <c r="E17" s="13"/>
      <c r="F17" s="13"/>
      <c r="G17" s="13"/>
      <c r="H17" s="13"/>
      <c r="I17" s="13"/>
      <c r="J17" s="14"/>
    </row>
    <row r="18" spans="1:10" ht="12" customHeight="1">
      <c r="A18" s="29"/>
      <c r="B18" s="30"/>
      <c r="C18" s="31" t="s">
        <v>9</v>
      </c>
      <c r="D18" s="32"/>
      <c r="E18" s="32"/>
      <c r="F18" s="32"/>
      <c r="G18" s="32"/>
      <c r="H18" s="32"/>
      <c r="I18" s="32"/>
      <c r="J18" s="32"/>
    </row>
    <row r="19" spans="1:10" ht="14.4" customHeight="1">
      <c r="A19" s="15" t="s">
        <v>10</v>
      </c>
      <c r="B19" s="33">
        <v>2014</v>
      </c>
      <c r="C19" s="34" t="s">
        <v>0</v>
      </c>
      <c r="D19" s="24"/>
      <c r="F19" s="24"/>
      <c r="G19" s="24"/>
      <c r="H19" s="35"/>
      <c r="J19" s="24"/>
    </row>
    <row r="20" spans="1:10" ht="14.4" customHeight="1">
      <c r="A20" s="36"/>
      <c r="B20" s="37">
        <v>0.10199999999999999</v>
      </c>
      <c r="C20" s="38" t="s">
        <v>11</v>
      </c>
      <c r="D20" s="24"/>
      <c r="F20" s="24"/>
      <c r="G20" s="24"/>
      <c r="H20" s="35"/>
      <c r="J20" s="24"/>
    </row>
    <row r="21" spans="1:10" ht="14.4" customHeight="1">
      <c r="A21" s="36"/>
      <c r="B21" s="39">
        <v>60</v>
      </c>
      <c r="C21" s="40" t="s">
        <v>12</v>
      </c>
      <c r="D21" s="35"/>
      <c r="E21" s="35"/>
      <c r="F21" s="35"/>
      <c r="G21" s="35"/>
      <c r="H21" s="35"/>
      <c r="I21" s="35"/>
      <c r="J21" s="35"/>
    </row>
    <row r="22" spans="1:10" ht="14.4" customHeight="1">
      <c r="A22" s="36"/>
      <c r="B22" s="41" t="s">
        <v>13</v>
      </c>
      <c r="C22" s="40" t="s">
        <v>14</v>
      </c>
      <c r="D22" s="127">
        <v>98113</v>
      </c>
      <c r="E22" s="43"/>
      <c r="F22" s="127">
        <v>136300</v>
      </c>
      <c r="G22" s="43"/>
      <c r="H22" s="44">
        <v>136300</v>
      </c>
      <c r="I22" s="43"/>
      <c r="J22" s="45">
        <v>139440</v>
      </c>
    </row>
    <row r="23" spans="1:10" ht="14.4" customHeight="1">
      <c r="A23" s="36"/>
      <c r="B23" s="41" t="s">
        <v>15</v>
      </c>
      <c r="C23" s="40" t="s">
        <v>16</v>
      </c>
      <c r="D23" s="127">
        <v>2000</v>
      </c>
      <c r="E23" s="43"/>
      <c r="F23" s="127">
        <v>2000</v>
      </c>
      <c r="G23" s="43"/>
      <c r="H23" s="127">
        <v>2000</v>
      </c>
      <c r="I23" s="43"/>
      <c r="J23" s="45">
        <v>2000</v>
      </c>
    </row>
    <row r="24" spans="1:10" ht="14.4" customHeight="1">
      <c r="A24" s="36"/>
      <c r="B24" s="41" t="s">
        <v>17</v>
      </c>
      <c r="C24" s="40" t="s">
        <v>18</v>
      </c>
      <c r="D24" s="127">
        <v>44587</v>
      </c>
      <c r="E24" s="46"/>
      <c r="F24" s="128">
        <v>32600</v>
      </c>
      <c r="G24" s="46"/>
      <c r="H24" s="128">
        <v>32600</v>
      </c>
      <c r="I24" s="46"/>
      <c r="J24" s="47">
        <v>25000</v>
      </c>
    </row>
    <row r="25" spans="1:10" ht="27" customHeight="1">
      <c r="A25" s="36"/>
      <c r="B25" s="41" t="s">
        <v>86</v>
      </c>
      <c r="C25" s="40" t="s">
        <v>109</v>
      </c>
      <c r="D25" s="42">
        <v>0</v>
      </c>
      <c r="E25" s="46"/>
      <c r="F25" s="128">
        <v>14400</v>
      </c>
      <c r="G25" s="46"/>
      <c r="H25" s="128">
        <v>14400</v>
      </c>
      <c r="I25" s="46"/>
      <c r="J25" s="47">
        <v>12753</v>
      </c>
    </row>
    <row r="26" spans="1:10" ht="14.4" customHeight="1">
      <c r="A26" s="36" t="s">
        <v>8</v>
      </c>
      <c r="B26" s="39">
        <v>60</v>
      </c>
      <c r="C26" s="40" t="s">
        <v>12</v>
      </c>
      <c r="D26" s="120">
        <f t="shared" ref="D26:H26" si="0">SUM(D22:D25)</f>
        <v>144700</v>
      </c>
      <c r="E26" s="95"/>
      <c r="F26" s="120">
        <f t="shared" si="0"/>
        <v>185300</v>
      </c>
      <c r="G26" s="95"/>
      <c r="H26" s="120">
        <f t="shared" si="0"/>
        <v>185300</v>
      </c>
      <c r="I26" s="95"/>
      <c r="J26" s="120">
        <v>179193</v>
      </c>
    </row>
    <row r="27" spans="1:10" s="119" customFormat="1" ht="14.4" customHeight="1">
      <c r="A27" s="50" t="s">
        <v>8</v>
      </c>
      <c r="B27" s="37">
        <v>0.10199999999999999</v>
      </c>
      <c r="C27" s="38" t="s">
        <v>11</v>
      </c>
      <c r="D27" s="129">
        <f t="shared" ref="D27:H27" si="1">D26-D136</f>
        <v>144700</v>
      </c>
      <c r="E27" s="52"/>
      <c r="F27" s="129">
        <f t="shared" si="1"/>
        <v>185300</v>
      </c>
      <c r="G27" s="52"/>
      <c r="H27" s="129">
        <f t="shared" si="1"/>
        <v>185300</v>
      </c>
      <c r="I27" s="52"/>
      <c r="J27" s="53">
        <v>179193</v>
      </c>
    </row>
    <row r="28" spans="1:10">
      <c r="B28" s="33"/>
      <c r="C28" s="54"/>
      <c r="D28" s="47"/>
      <c r="E28" s="47"/>
      <c r="F28" s="55"/>
      <c r="G28" s="47"/>
      <c r="H28" s="47"/>
      <c r="I28" s="47"/>
      <c r="J28" s="47"/>
    </row>
    <row r="29" spans="1:10" ht="14.4" customHeight="1">
      <c r="B29" s="56">
        <v>0.105</v>
      </c>
      <c r="C29" s="34" t="s">
        <v>56</v>
      </c>
      <c r="D29" s="35"/>
      <c r="E29" s="35"/>
      <c r="F29" s="35"/>
      <c r="G29" s="35"/>
      <c r="H29" s="35"/>
      <c r="I29" s="35"/>
      <c r="J29" s="35"/>
    </row>
    <row r="30" spans="1:10" ht="14.4" customHeight="1">
      <c r="B30" s="16">
        <v>61</v>
      </c>
      <c r="C30" s="57" t="s">
        <v>76</v>
      </c>
      <c r="D30" s="35"/>
      <c r="E30" s="35"/>
      <c r="F30" s="35"/>
      <c r="G30" s="35"/>
      <c r="H30" s="35"/>
      <c r="I30" s="35"/>
      <c r="J30" s="35"/>
    </row>
    <row r="31" spans="1:10" ht="14.4" customHeight="1">
      <c r="B31" s="58" t="s">
        <v>19</v>
      </c>
      <c r="C31" s="57" t="s">
        <v>14</v>
      </c>
      <c r="D31" s="44">
        <v>44034</v>
      </c>
      <c r="E31" s="42"/>
      <c r="F31" s="130">
        <v>50902</v>
      </c>
      <c r="G31" s="42"/>
      <c r="H31" s="130">
        <v>50902</v>
      </c>
      <c r="I31" s="42"/>
      <c r="J31" s="113">
        <v>87407</v>
      </c>
    </row>
    <row r="32" spans="1:10" ht="14.4" customHeight="1">
      <c r="B32" s="58" t="s">
        <v>98</v>
      </c>
      <c r="C32" s="57" t="s">
        <v>99</v>
      </c>
      <c r="D32" s="42">
        <v>0</v>
      </c>
      <c r="E32" s="42"/>
      <c r="F32" s="42">
        <v>0</v>
      </c>
      <c r="G32" s="42"/>
      <c r="H32" s="42">
        <v>0</v>
      </c>
      <c r="I32" s="42"/>
      <c r="J32" s="113">
        <v>232</v>
      </c>
    </row>
    <row r="33" spans="1:10" ht="14.4" customHeight="1">
      <c r="A33" s="29"/>
      <c r="B33" s="67" t="s">
        <v>20</v>
      </c>
      <c r="C33" s="65" t="s">
        <v>16</v>
      </c>
      <c r="D33" s="60">
        <v>323</v>
      </c>
      <c r="E33" s="61"/>
      <c r="F33" s="131">
        <v>1500</v>
      </c>
      <c r="G33" s="61"/>
      <c r="H33" s="131">
        <v>1500</v>
      </c>
      <c r="I33" s="61"/>
      <c r="J33" s="64">
        <v>1500</v>
      </c>
    </row>
    <row r="34" spans="1:10" ht="14.4" customHeight="1">
      <c r="A34" s="69"/>
      <c r="B34" s="124" t="s">
        <v>21</v>
      </c>
      <c r="C34" s="71" t="s">
        <v>18</v>
      </c>
      <c r="D34" s="78">
        <v>5521</v>
      </c>
      <c r="E34" s="51"/>
      <c r="F34" s="132">
        <v>5522</v>
      </c>
      <c r="G34" s="51"/>
      <c r="H34" s="132">
        <v>5522</v>
      </c>
      <c r="I34" s="51"/>
      <c r="J34" s="125">
        <v>5290</v>
      </c>
    </row>
    <row r="35" spans="1:10" ht="27" customHeight="1">
      <c r="B35" s="58" t="s">
        <v>85</v>
      </c>
      <c r="C35" s="118" t="s">
        <v>108</v>
      </c>
      <c r="D35" s="42">
        <v>0</v>
      </c>
      <c r="E35" s="61"/>
      <c r="F35" s="60">
        <v>21600</v>
      </c>
      <c r="G35" s="61"/>
      <c r="H35" s="60">
        <v>21600</v>
      </c>
      <c r="I35" s="61"/>
      <c r="J35" s="62">
        <v>19130</v>
      </c>
    </row>
    <row r="36" spans="1:10" ht="14.4" customHeight="1">
      <c r="A36" s="29" t="s">
        <v>8</v>
      </c>
      <c r="B36" s="30">
        <v>61</v>
      </c>
      <c r="C36" s="65" t="s">
        <v>76</v>
      </c>
      <c r="D36" s="49">
        <f t="shared" ref="D36:H36" si="2">SUM(D31:D35)</f>
        <v>49878</v>
      </c>
      <c r="E36" s="48"/>
      <c r="F36" s="63">
        <f t="shared" si="2"/>
        <v>79524</v>
      </c>
      <c r="G36" s="48"/>
      <c r="H36" s="63">
        <f t="shared" si="2"/>
        <v>79524</v>
      </c>
      <c r="I36" s="48"/>
      <c r="J36" s="63">
        <v>113559</v>
      </c>
    </row>
    <row r="37" spans="1:10" ht="13.2" customHeight="1">
      <c r="C37" s="57"/>
      <c r="D37" s="62"/>
      <c r="E37" s="62"/>
      <c r="F37" s="62"/>
      <c r="G37" s="62"/>
      <c r="H37" s="62"/>
      <c r="I37" s="62"/>
      <c r="J37" s="62"/>
    </row>
    <row r="38" spans="1:10" ht="14.4" customHeight="1">
      <c r="A38" s="29"/>
      <c r="B38" s="30">
        <v>63</v>
      </c>
      <c r="C38" s="65" t="s">
        <v>22</v>
      </c>
      <c r="D38" s="66"/>
      <c r="E38" s="62"/>
      <c r="F38" s="35"/>
      <c r="G38" s="35"/>
      <c r="H38" s="35"/>
      <c r="I38" s="35"/>
      <c r="J38" s="35"/>
    </row>
    <row r="39" spans="1:10" ht="14.4" customHeight="1">
      <c r="A39" s="29"/>
      <c r="B39" s="67" t="s">
        <v>23</v>
      </c>
      <c r="C39" s="65" t="s">
        <v>14</v>
      </c>
      <c r="D39" s="44">
        <v>8084</v>
      </c>
      <c r="E39" s="61"/>
      <c r="F39" s="44">
        <v>9345</v>
      </c>
      <c r="G39" s="42"/>
      <c r="H39" s="44">
        <v>9345</v>
      </c>
      <c r="I39" s="42"/>
      <c r="J39" s="59">
        <v>15876</v>
      </c>
    </row>
    <row r="40" spans="1:10" ht="14.4" customHeight="1">
      <c r="A40" s="29"/>
      <c r="B40" s="67" t="s">
        <v>24</v>
      </c>
      <c r="C40" s="65" t="s">
        <v>16</v>
      </c>
      <c r="D40" s="44">
        <v>355</v>
      </c>
      <c r="E40" s="61"/>
      <c r="F40" s="44">
        <v>1000</v>
      </c>
      <c r="G40" s="42"/>
      <c r="H40" s="44">
        <v>1000</v>
      </c>
      <c r="I40" s="42"/>
      <c r="J40" s="59">
        <v>1000</v>
      </c>
    </row>
    <row r="41" spans="1:10" ht="14.4" customHeight="1">
      <c r="A41" s="29"/>
      <c r="B41" s="67" t="s">
        <v>25</v>
      </c>
      <c r="C41" s="65" t="s">
        <v>18</v>
      </c>
      <c r="D41" s="60">
        <v>1255</v>
      </c>
      <c r="E41" s="61"/>
      <c r="F41" s="60">
        <v>1500</v>
      </c>
      <c r="G41" s="61"/>
      <c r="H41" s="60">
        <v>1500</v>
      </c>
      <c r="I41" s="61"/>
      <c r="J41" s="62">
        <v>1500</v>
      </c>
    </row>
    <row r="42" spans="1:10" ht="14.4" customHeight="1">
      <c r="A42" s="29" t="s">
        <v>8</v>
      </c>
      <c r="B42" s="30">
        <v>63</v>
      </c>
      <c r="C42" s="65" t="s">
        <v>22</v>
      </c>
      <c r="D42" s="49">
        <f t="shared" ref="D42:H42" si="3">SUM(D39:D41)</f>
        <v>9694</v>
      </c>
      <c r="E42" s="48"/>
      <c r="F42" s="49">
        <f t="shared" si="3"/>
        <v>11845</v>
      </c>
      <c r="G42" s="48"/>
      <c r="H42" s="49">
        <f t="shared" si="3"/>
        <v>11845</v>
      </c>
      <c r="I42" s="48"/>
      <c r="J42" s="63">
        <v>18376</v>
      </c>
    </row>
    <row r="43" spans="1:10">
      <c r="A43" s="29"/>
      <c r="B43" s="30"/>
      <c r="C43" s="65"/>
      <c r="D43" s="62"/>
      <c r="E43" s="62"/>
      <c r="F43" s="62"/>
      <c r="G43" s="62"/>
      <c r="H43" s="62"/>
      <c r="I43" s="62"/>
      <c r="J43" s="62"/>
    </row>
    <row r="44" spans="1:10" ht="15" customHeight="1">
      <c r="A44" s="29"/>
      <c r="B44" s="30">
        <v>65</v>
      </c>
      <c r="C44" s="65" t="s">
        <v>26</v>
      </c>
      <c r="D44" s="35"/>
      <c r="E44" s="35"/>
      <c r="F44" s="35"/>
      <c r="G44" s="35"/>
      <c r="H44" s="35"/>
      <c r="I44" s="35"/>
      <c r="J44" s="35"/>
    </row>
    <row r="45" spans="1:10" ht="15" customHeight="1">
      <c r="A45" s="29"/>
      <c r="B45" s="67" t="s">
        <v>27</v>
      </c>
      <c r="C45" s="65" t="s">
        <v>14</v>
      </c>
      <c r="D45" s="44">
        <v>11799</v>
      </c>
      <c r="E45" s="42"/>
      <c r="F45" s="44">
        <v>13290</v>
      </c>
      <c r="G45" s="42"/>
      <c r="H45" s="44">
        <v>19042</v>
      </c>
      <c r="I45" s="42"/>
      <c r="J45" s="59">
        <v>35564</v>
      </c>
    </row>
    <row r="46" spans="1:10" ht="15" customHeight="1">
      <c r="A46" s="29"/>
      <c r="B46" s="67" t="s">
        <v>28</v>
      </c>
      <c r="C46" s="65" t="s">
        <v>16</v>
      </c>
      <c r="D46" s="44">
        <v>223</v>
      </c>
      <c r="E46" s="42"/>
      <c r="F46" s="44">
        <v>850</v>
      </c>
      <c r="G46" s="42"/>
      <c r="H46" s="44">
        <v>850</v>
      </c>
      <c r="I46" s="42"/>
      <c r="J46" s="59">
        <v>850</v>
      </c>
    </row>
    <row r="47" spans="1:10" ht="15" customHeight="1">
      <c r="A47" s="29"/>
      <c r="B47" s="67" t="s">
        <v>29</v>
      </c>
      <c r="C47" s="65" t="s">
        <v>18</v>
      </c>
      <c r="D47" s="44">
        <v>1166</v>
      </c>
      <c r="E47" s="61"/>
      <c r="F47" s="60">
        <v>3000</v>
      </c>
      <c r="G47" s="61"/>
      <c r="H47" s="60">
        <v>3000</v>
      </c>
      <c r="I47" s="61"/>
      <c r="J47" s="62">
        <v>3000</v>
      </c>
    </row>
    <row r="48" spans="1:10" ht="15" customHeight="1">
      <c r="A48" s="29" t="s">
        <v>8</v>
      </c>
      <c r="B48" s="30">
        <v>65</v>
      </c>
      <c r="C48" s="65" t="s">
        <v>26</v>
      </c>
      <c r="D48" s="49">
        <f t="shared" ref="D48:H48" si="4">SUM(D45:D47)</f>
        <v>13188</v>
      </c>
      <c r="E48" s="48"/>
      <c r="F48" s="49">
        <f t="shared" si="4"/>
        <v>17140</v>
      </c>
      <c r="G48" s="48"/>
      <c r="H48" s="49">
        <f t="shared" si="4"/>
        <v>22892</v>
      </c>
      <c r="I48" s="48"/>
      <c r="J48" s="63">
        <v>39414</v>
      </c>
    </row>
    <row r="49" spans="1:10">
      <c r="A49" s="29"/>
      <c r="B49" s="30"/>
      <c r="C49" s="65"/>
      <c r="D49" s="73"/>
      <c r="E49" s="74"/>
      <c r="F49" s="73"/>
      <c r="G49" s="74"/>
      <c r="H49" s="116"/>
      <c r="I49" s="74"/>
      <c r="J49" s="74"/>
    </row>
    <row r="50" spans="1:10" ht="15" customHeight="1">
      <c r="B50" s="16">
        <v>66</v>
      </c>
      <c r="C50" s="65" t="s">
        <v>79</v>
      </c>
      <c r="D50" s="35"/>
      <c r="E50" s="35"/>
      <c r="F50" s="35"/>
      <c r="G50" s="35"/>
      <c r="H50" s="35"/>
      <c r="I50" s="35"/>
      <c r="J50" s="35"/>
    </row>
    <row r="51" spans="1:10" ht="15" customHeight="1">
      <c r="A51" s="29"/>
      <c r="B51" s="67" t="s">
        <v>64</v>
      </c>
      <c r="C51" s="65" t="s">
        <v>14</v>
      </c>
      <c r="D51" s="44">
        <v>31646</v>
      </c>
      <c r="E51" s="42"/>
      <c r="F51" s="44">
        <v>39600</v>
      </c>
      <c r="G51" s="42"/>
      <c r="H51" s="44">
        <v>40320</v>
      </c>
      <c r="I51" s="42"/>
      <c r="J51" s="62">
        <v>71575</v>
      </c>
    </row>
    <row r="52" spans="1:10" ht="15" customHeight="1">
      <c r="A52" s="29"/>
      <c r="B52" s="67" t="s">
        <v>100</v>
      </c>
      <c r="C52" s="65" t="s">
        <v>99</v>
      </c>
      <c r="D52" s="42">
        <v>0</v>
      </c>
      <c r="E52" s="42"/>
      <c r="F52" s="42">
        <v>0</v>
      </c>
      <c r="G52" s="42"/>
      <c r="H52" s="42">
        <v>0</v>
      </c>
      <c r="I52" s="42"/>
      <c r="J52" s="62">
        <v>456</v>
      </c>
    </row>
    <row r="53" spans="1:10" ht="15" customHeight="1">
      <c r="A53" s="29"/>
      <c r="B53" s="67" t="s">
        <v>65</v>
      </c>
      <c r="C53" s="65" t="s">
        <v>16</v>
      </c>
      <c r="D53" s="44">
        <v>789</v>
      </c>
      <c r="E53" s="42"/>
      <c r="F53" s="44">
        <v>1300</v>
      </c>
      <c r="G53" s="42"/>
      <c r="H53" s="44">
        <v>1500</v>
      </c>
      <c r="I53" s="42"/>
      <c r="J53" s="62">
        <v>1500</v>
      </c>
    </row>
    <row r="54" spans="1:10" ht="15" customHeight="1">
      <c r="A54" s="29"/>
      <c r="B54" s="67" t="s">
        <v>66</v>
      </c>
      <c r="C54" s="65" t="s">
        <v>18</v>
      </c>
      <c r="D54" s="44">
        <v>5822</v>
      </c>
      <c r="E54" s="42"/>
      <c r="F54" s="44">
        <v>4000</v>
      </c>
      <c r="G54" s="42"/>
      <c r="H54" s="44">
        <v>5000</v>
      </c>
      <c r="I54" s="42"/>
      <c r="J54" s="62">
        <v>5544</v>
      </c>
    </row>
    <row r="55" spans="1:10" ht="15" customHeight="1">
      <c r="A55" s="29" t="s">
        <v>8</v>
      </c>
      <c r="B55" s="30">
        <v>66</v>
      </c>
      <c r="C55" s="65" t="s">
        <v>79</v>
      </c>
      <c r="D55" s="49">
        <f t="shared" ref="D55:H55" si="5">SUM(D51:D54)</f>
        <v>38257</v>
      </c>
      <c r="E55" s="48"/>
      <c r="F55" s="49">
        <f t="shared" si="5"/>
        <v>44900</v>
      </c>
      <c r="G55" s="48"/>
      <c r="H55" s="49">
        <f t="shared" si="5"/>
        <v>46820</v>
      </c>
      <c r="I55" s="48"/>
      <c r="J55" s="63">
        <v>79075</v>
      </c>
    </row>
    <row r="56" spans="1:10">
      <c r="A56" s="29"/>
      <c r="B56" s="30"/>
      <c r="C56" s="65"/>
      <c r="D56" s="61"/>
      <c r="E56" s="68"/>
      <c r="F56" s="61"/>
      <c r="G56" s="68"/>
      <c r="H56" s="60"/>
      <c r="I56" s="68"/>
      <c r="J56" s="68"/>
    </row>
    <row r="57" spans="1:10" ht="15" customHeight="1">
      <c r="B57" s="16">
        <v>67</v>
      </c>
      <c r="C57" s="65" t="s">
        <v>78</v>
      </c>
      <c r="D57" s="35"/>
      <c r="E57" s="35"/>
      <c r="F57" s="35"/>
      <c r="G57" s="35"/>
      <c r="H57" s="35"/>
      <c r="I57" s="35"/>
      <c r="J57" s="35"/>
    </row>
    <row r="58" spans="1:10" ht="15" customHeight="1">
      <c r="A58" s="29"/>
      <c r="B58" s="67" t="s">
        <v>70</v>
      </c>
      <c r="C58" s="65" t="s">
        <v>14</v>
      </c>
      <c r="D58" s="44">
        <v>4565</v>
      </c>
      <c r="E58" s="42"/>
      <c r="F58" s="44">
        <v>10000</v>
      </c>
      <c r="G58" s="42"/>
      <c r="H58" s="44">
        <v>10000</v>
      </c>
      <c r="I58" s="42"/>
      <c r="J58" s="62">
        <v>24127</v>
      </c>
    </row>
    <row r="59" spans="1:10" ht="15" customHeight="1">
      <c r="A59" s="29"/>
      <c r="B59" s="67" t="s">
        <v>101</v>
      </c>
      <c r="C59" s="65" t="s">
        <v>99</v>
      </c>
      <c r="D59" s="42">
        <v>0</v>
      </c>
      <c r="E59" s="42"/>
      <c r="F59" s="42">
        <v>0</v>
      </c>
      <c r="G59" s="42"/>
      <c r="H59" s="42">
        <v>0</v>
      </c>
      <c r="I59" s="42"/>
      <c r="J59" s="62">
        <v>459</v>
      </c>
    </row>
    <row r="60" spans="1:10" ht="15" customHeight="1">
      <c r="A60" s="29"/>
      <c r="B60" s="67" t="s">
        <v>67</v>
      </c>
      <c r="C60" s="65" t="s">
        <v>16</v>
      </c>
      <c r="D60" s="44">
        <v>54</v>
      </c>
      <c r="E60" s="42"/>
      <c r="F60" s="44">
        <v>800</v>
      </c>
      <c r="G60" s="42"/>
      <c r="H60" s="44">
        <v>800</v>
      </c>
      <c r="I60" s="42"/>
      <c r="J60" s="62">
        <v>800</v>
      </c>
    </row>
    <row r="61" spans="1:10" ht="15" customHeight="1">
      <c r="A61" s="29"/>
      <c r="B61" s="67" t="s">
        <v>68</v>
      </c>
      <c r="C61" s="65" t="s">
        <v>18</v>
      </c>
      <c r="D61" s="44">
        <v>1970</v>
      </c>
      <c r="E61" s="42"/>
      <c r="F61" s="44">
        <v>3000</v>
      </c>
      <c r="G61" s="42"/>
      <c r="H61" s="44">
        <v>3000</v>
      </c>
      <c r="I61" s="42"/>
      <c r="J61" s="62">
        <v>2541</v>
      </c>
    </row>
    <row r="62" spans="1:10" ht="15" customHeight="1">
      <c r="A62" s="69" t="s">
        <v>8</v>
      </c>
      <c r="B62" s="70">
        <v>67</v>
      </c>
      <c r="C62" s="71" t="s">
        <v>78</v>
      </c>
      <c r="D62" s="49">
        <f t="shared" ref="D62:H62" si="6">SUM(D58:D61)</f>
        <v>6589</v>
      </c>
      <c r="E62" s="48"/>
      <c r="F62" s="49">
        <f t="shared" si="6"/>
        <v>13800</v>
      </c>
      <c r="G62" s="48"/>
      <c r="H62" s="49">
        <f t="shared" si="6"/>
        <v>13800</v>
      </c>
      <c r="I62" s="48"/>
      <c r="J62" s="63">
        <v>27927</v>
      </c>
    </row>
    <row r="63" spans="1:10">
      <c r="A63" s="29"/>
      <c r="B63" s="30"/>
      <c r="C63" s="65"/>
      <c r="D63" s="61"/>
      <c r="E63" s="68"/>
      <c r="F63" s="61"/>
      <c r="G63" s="68"/>
      <c r="H63" s="60"/>
      <c r="I63" s="68"/>
      <c r="J63" s="68"/>
    </row>
    <row r="64" spans="1:10" ht="14.4" customHeight="1">
      <c r="A64" s="29"/>
      <c r="B64" s="30">
        <v>68</v>
      </c>
      <c r="C64" s="65" t="s">
        <v>69</v>
      </c>
      <c r="D64" s="35"/>
      <c r="E64" s="35"/>
      <c r="F64" s="35"/>
      <c r="G64" s="35"/>
      <c r="H64" s="35"/>
      <c r="I64" s="35"/>
      <c r="J64" s="35"/>
    </row>
    <row r="65" spans="1:10" ht="14.4" customHeight="1">
      <c r="A65" s="29"/>
      <c r="B65" s="67" t="s">
        <v>71</v>
      </c>
      <c r="C65" s="65" t="s">
        <v>14</v>
      </c>
      <c r="D65" s="44">
        <v>2134</v>
      </c>
      <c r="E65" s="61"/>
      <c r="F65" s="60">
        <v>5620</v>
      </c>
      <c r="G65" s="61"/>
      <c r="H65" s="60">
        <v>5620</v>
      </c>
      <c r="I65" s="61"/>
      <c r="J65" s="60">
        <v>9133</v>
      </c>
    </row>
    <row r="66" spans="1:10" ht="14.4" customHeight="1">
      <c r="A66" s="29"/>
      <c r="B66" s="67" t="s">
        <v>72</v>
      </c>
      <c r="C66" s="65" t="s">
        <v>16</v>
      </c>
      <c r="D66" s="44">
        <v>139</v>
      </c>
      <c r="E66" s="42"/>
      <c r="F66" s="44">
        <v>650</v>
      </c>
      <c r="G66" s="42"/>
      <c r="H66" s="44">
        <v>650</v>
      </c>
      <c r="I66" s="42"/>
      <c r="J66" s="44">
        <v>650</v>
      </c>
    </row>
    <row r="67" spans="1:10" ht="14.4" customHeight="1">
      <c r="A67" s="29"/>
      <c r="B67" s="67" t="s">
        <v>73</v>
      </c>
      <c r="C67" s="65" t="s">
        <v>18</v>
      </c>
      <c r="D67" s="44">
        <v>262</v>
      </c>
      <c r="E67" s="61"/>
      <c r="F67" s="60">
        <v>900</v>
      </c>
      <c r="G67" s="61"/>
      <c r="H67" s="60">
        <v>900</v>
      </c>
      <c r="I67" s="61"/>
      <c r="J67" s="60">
        <v>900</v>
      </c>
    </row>
    <row r="68" spans="1:10" ht="14.4" customHeight="1">
      <c r="A68" s="29" t="s">
        <v>8</v>
      </c>
      <c r="B68" s="30">
        <v>68</v>
      </c>
      <c r="C68" s="65" t="s">
        <v>69</v>
      </c>
      <c r="D68" s="49">
        <f t="shared" ref="D68:H68" si="7">SUM(D65:D67)</f>
        <v>2535</v>
      </c>
      <c r="E68" s="48"/>
      <c r="F68" s="49">
        <f t="shared" si="7"/>
        <v>7170</v>
      </c>
      <c r="G68" s="48"/>
      <c r="H68" s="49">
        <f t="shared" si="7"/>
        <v>7170</v>
      </c>
      <c r="I68" s="48"/>
      <c r="J68" s="49">
        <v>10683</v>
      </c>
    </row>
    <row r="69" spans="1:10" ht="14.4" customHeight="1">
      <c r="A69" s="29" t="s">
        <v>8</v>
      </c>
      <c r="B69" s="75">
        <v>0.105</v>
      </c>
      <c r="C69" s="76" t="s">
        <v>56</v>
      </c>
      <c r="D69" s="49">
        <f t="shared" ref="D69:H69" si="8">D48+D42+D36+D55+D62+D68</f>
        <v>120141</v>
      </c>
      <c r="E69" s="48"/>
      <c r="F69" s="49">
        <f t="shared" si="8"/>
        <v>174379</v>
      </c>
      <c r="G69" s="48"/>
      <c r="H69" s="49">
        <f t="shared" si="8"/>
        <v>182051</v>
      </c>
      <c r="I69" s="48"/>
      <c r="J69" s="49">
        <v>289034</v>
      </c>
    </row>
    <row r="70" spans="1:10">
      <c r="A70" s="29"/>
      <c r="B70" s="77"/>
      <c r="C70" s="76"/>
      <c r="D70" s="62"/>
      <c r="E70" s="62"/>
      <c r="F70" s="62"/>
      <c r="G70" s="62"/>
      <c r="H70" s="66"/>
      <c r="I70" s="62"/>
      <c r="J70" s="62"/>
    </row>
    <row r="71" spans="1:10" ht="14.4" customHeight="1">
      <c r="A71" s="29"/>
      <c r="B71" s="75">
        <v>0.114</v>
      </c>
      <c r="C71" s="76" t="s">
        <v>30</v>
      </c>
      <c r="D71" s="62"/>
      <c r="E71" s="62"/>
      <c r="F71" s="62"/>
      <c r="G71" s="62"/>
      <c r="H71" s="62"/>
      <c r="I71" s="62"/>
      <c r="J71" s="62"/>
    </row>
    <row r="72" spans="1:10" ht="14.4" customHeight="1">
      <c r="A72" s="29"/>
      <c r="B72" s="30">
        <v>67</v>
      </c>
      <c r="C72" s="65" t="s">
        <v>50</v>
      </c>
      <c r="D72" s="35"/>
      <c r="E72" s="35"/>
      <c r="F72" s="35"/>
      <c r="G72" s="35"/>
      <c r="H72" s="35"/>
      <c r="I72" s="35"/>
      <c r="J72" s="35"/>
    </row>
    <row r="73" spans="1:10" ht="14.4" customHeight="1">
      <c r="A73" s="29"/>
      <c r="B73" s="30">
        <v>70</v>
      </c>
      <c r="C73" s="65" t="s">
        <v>31</v>
      </c>
      <c r="D73" s="35"/>
      <c r="E73" s="35"/>
      <c r="F73" s="35"/>
      <c r="G73" s="35"/>
      <c r="H73" s="35"/>
      <c r="I73" s="35"/>
      <c r="J73" s="35"/>
    </row>
    <row r="74" spans="1:10" ht="14.4" customHeight="1">
      <c r="A74" s="29"/>
      <c r="B74" s="67" t="s">
        <v>32</v>
      </c>
      <c r="C74" s="65" t="s">
        <v>14</v>
      </c>
      <c r="D74" s="44">
        <v>18001</v>
      </c>
      <c r="E74" s="42"/>
      <c r="F74" s="44">
        <v>24110</v>
      </c>
      <c r="G74" s="42"/>
      <c r="H74" s="44">
        <v>24110</v>
      </c>
      <c r="I74" s="42"/>
      <c r="J74" s="59">
        <v>27727</v>
      </c>
    </row>
    <row r="75" spans="1:10" ht="14.4" customHeight="1">
      <c r="A75" s="29"/>
      <c r="B75" s="67" t="s">
        <v>33</v>
      </c>
      <c r="C75" s="65" t="s">
        <v>16</v>
      </c>
      <c r="D75" s="44">
        <v>340</v>
      </c>
      <c r="E75" s="42"/>
      <c r="F75" s="44">
        <v>700</v>
      </c>
      <c r="G75" s="42"/>
      <c r="H75" s="44">
        <v>700</v>
      </c>
      <c r="I75" s="42"/>
      <c r="J75" s="59">
        <v>700</v>
      </c>
    </row>
    <row r="76" spans="1:10" ht="14.4" customHeight="1">
      <c r="A76" s="29"/>
      <c r="B76" s="67" t="s">
        <v>34</v>
      </c>
      <c r="C76" s="65" t="s">
        <v>18</v>
      </c>
      <c r="D76" s="44">
        <v>7299</v>
      </c>
      <c r="E76" s="42"/>
      <c r="F76" s="44">
        <v>6104</v>
      </c>
      <c r="G76" s="42"/>
      <c r="H76" s="44">
        <v>6104</v>
      </c>
      <c r="I76" s="42"/>
      <c r="J76" s="59">
        <v>6104</v>
      </c>
    </row>
    <row r="77" spans="1:10" ht="27.6" customHeight="1">
      <c r="A77" s="29"/>
      <c r="B77" s="67" t="s">
        <v>61</v>
      </c>
      <c r="C77" s="65" t="s">
        <v>62</v>
      </c>
      <c r="D77" s="60">
        <v>1125</v>
      </c>
      <c r="E77" s="61"/>
      <c r="F77" s="60">
        <v>1200</v>
      </c>
      <c r="G77" s="61"/>
      <c r="H77" s="60">
        <v>4200</v>
      </c>
      <c r="I77" s="61"/>
      <c r="J77" s="62">
        <v>1200</v>
      </c>
    </row>
    <row r="78" spans="1:10" ht="30" customHeight="1">
      <c r="A78" s="29"/>
      <c r="B78" s="67" t="s">
        <v>74</v>
      </c>
      <c r="C78" s="65" t="s">
        <v>75</v>
      </c>
      <c r="D78" s="78">
        <v>1840</v>
      </c>
      <c r="E78" s="51"/>
      <c r="F78" s="51">
        <v>0</v>
      </c>
      <c r="G78" s="51"/>
      <c r="H78" s="51">
        <v>0</v>
      </c>
      <c r="I78" s="51"/>
      <c r="J78" s="51">
        <v>0</v>
      </c>
    </row>
    <row r="79" spans="1:10" ht="15" customHeight="1">
      <c r="A79" s="29" t="s">
        <v>8</v>
      </c>
      <c r="B79" s="30">
        <v>70</v>
      </c>
      <c r="C79" s="65" t="s">
        <v>31</v>
      </c>
      <c r="D79" s="78">
        <f t="shared" ref="D79:H79" si="9">SUM(D74:D78)</f>
        <v>28605</v>
      </c>
      <c r="E79" s="51"/>
      <c r="F79" s="78">
        <f t="shared" si="9"/>
        <v>32114</v>
      </c>
      <c r="G79" s="51"/>
      <c r="H79" s="78">
        <f t="shared" si="9"/>
        <v>35114</v>
      </c>
      <c r="I79" s="51"/>
      <c r="J79" s="78">
        <v>35731</v>
      </c>
    </row>
    <row r="80" spans="1:10">
      <c r="A80" s="29"/>
      <c r="B80" s="30"/>
      <c r="C80" s="65"/>
      <c r="D80" s="62"/>
      <c r="E80" s="62"/>
      <c r="F80" s="62"/>
      <c r="G80" s="62"/>
      <c r="H80" s="62"/>
      <c r="I80" s="62"/>
      <c r="J80" s="62"/>
    </row>
    <row r="81" spans="1:10" ht="15.6" customHeight="1">
      <c r="A81" s="29"/>
      <c r="B81" s="30">
        <v>71</v>
      </c>
      <c r="C81" s="65" t="s">
        <v>77</v>
      </c>
      <c r="D81" s="35"/>
      <c r="E81" s="35"/>
      <c r="F81" s="35"/>
      <c r="G81" s="35"/>
      <c r="H81" s="35"/>
      <c r="I81" s="35"/>
      <c r="J81" s="35"/>
    </row>
    <row r="82" spans="1:10" ht="15.6" customHeight="1">
      <c r="A82" s="29"/>
      <c r="B82" s="67" t="s">
        <v>35</v>
      </c>
      <c r="C82" s="65" t="s">
        <v>14</v>
      </c>
      <c r="D82" s="44">
        <v>1478</v>
      </c>
      <c r="E82" s="61"/>
      <c r="F82" s="60">
        <v>1598</v>
      </c>
      <c r="G82" s="61"/>
      <c r="H82" s="60">
        <v>1598</v>
      </c>
      <c r="I82" s="61"/>
      <c r="J82" s="62">
        <v>1838</v>
      </c>
    </row>
    <row r="83" spans="1:10" ht="15.6" customHeight="1">
      <c r="A83" s="29"/>
      <c r="B83" s="67" t="s">
        <v>36</v>
      </c>
      <c r="C83" s="65" t="s">
        <v>16</v>
      </c>
      <c r="D83" s="42">
        <v>0</v>
      </c>
      <c r="E83" s="61"/>
      <c r="F83" s="60">
        <v>10</v>
      </c>
      <c r="G83" s="61"/>
      <c r="H83" s="60">
        <v>10</v>
      </c>
      <c r="I83" s="61"/>
      <c r="J83" s="62">
        <v>10</v>
      </c>
    </row>
    <row r="84" spans="1:10" ht="15.6" customHeight="1">
      <c r="A84" s="29"/>
      <c r="B84" s="67" t="s">
        <v>37</v>
      </c>
      <c r="C84" s="65" t="s">
        <v>18</v>
      </c>
      <c r="D84" s="78">
        <v>10</v>
      </c>
      <c r="E84" s="51"/>
      <c r="F84" s="78">
        <v>10</v>
      </c>
      <c r="G84" s="51"/>
      <c r="H84" s="78">
        <v>10</v>
      </c>
      <c r="I84" s="61"/>
      <c r="J84" s="79">
        <v>10</v>
      </c>
    </row>
    <row r="85" spans="1:10" ht="15.6" customHeight="1">
      <c r="A85" s="29" t="s">
        <v>8</v>
      </c>
      <c r="B85" s="30">
        <v>71</v>
      </c>
      <c r="C85" s="65" t="s">
        <v>77</v>
      </c>
      <c r="D85" s="78">
        <f t="shared" ref="D85:H85" si="10">SUM(D82:D84)</f>
        <v>1488</v>
      </c>
      <c r="E85" s="51"/>
      <c r="F85" s="78">
        <f t="shared" si="10"/>
        <v>1618</v>
      </c>
      <c r="G85" s="51"/>
      <c r="H85" s="78">
        <f t="shared" si="10"/>
        <v>1618</v>
      </c>
      <c r="I85" s="48"/>
      <c r="J85" s="80">
        <v>1858</v>
      </c>
    </row>
    <row r="86" spans="1:10" ht="13.2" customHeight="1">
      <c r="A86" s="29"/>
      <c r="B86" s="30"/>
      <c r="C86" s="65"/>
      <c r="D86" s="81"/>
      <c r="E86" s="62"/>
      <c r="F86" s="81"/>
      <c r="G86" s="62"/>
      <c r="H86" s="60"/>
      <c r="I86" s="62"/>
      <c r="J86" s="62"/>
    </row>
    <row r="87" spans="1:10" ht="15.6" customHeight="1">
      <c r="A87" s="29"/>
      <c r="B87" s="30">
        <v>74</v>
      </c>
      <c r="C87" s="82" t="s">
        <v>80</v>
      </c>
      <c r="D87" s="62"/>
      <c r="E87" s="62"/>
      <c r="F87" s="66"/>
      <c r="G87" s="62"/>
      <c r="H87" s="62"/>
      <c r="I87" s="62"/>
      <c r="J87" s="62"/>
    </row>
    <row r="88" spans="1:10" ht="15.6" customHeight="1">
      <c r="A88" s="29"/>
      <c r="B88" s="67" t="s">
        <v>38</v>
      </c>
      <c r="C88" s="65" t="s">
        <v>14</v>
      </c>
      <c r="D88" s="44">
        <v>1486</v>
      </c>
      <c r="E88" s="42"/>
      <c r="F88" s="60">
        <v>1712</v>
      </c>
      <c r="G88" s="61"/>
      <c r="H88" s="60">
        <v>1712</v>
      </c>
      <c r="I88" s="61"/>
      <c r="J88" s="62">
        <v>1969</v>
      </c>
    </row>
    <row r="89" spans="1:10" ht="15.6" customHeight="1">
      <c r="A89" s="29"/>
      <c r="B89" s="67" t="s">
        <v>39</v>
      </c>
      <c r="C89" s="65" t="s">
        <v>16</v>
      </c>
      <c r="D89" s="42">
        <v>0</v>
      </c>
      <c r="E89" s="126"/>
      <c r="F89" s="60">
        <v>15</v>
      </c>
      <c r="G89" s="61"/>
      <c r="H89" s="60">
        <v>15</v>
      </c>
      <c r="I89" s="61"/>
      <c r="J89" s="62">
        <v>15</v>
      </c>
    </row>
    <row r="90" spans="1:10" ht="15.6" customHeight="1">
      <c r="A90" s="29"/>
      <c r="B90" s="67" t="s">
        <v>40</v>
      </c>
      <c r="C90" s="65" t="s">
        <v>18</v>
      </c>
      <c r="D90" s="44">
        <v>50</v>
      </c>
      <c r="E90" s="42"/>
      <c r="F90" s="78">
        <v>50</v>
      </c>
      <c r="G90" s="51"/>
      <c r="H90" s="78">
        <v>50</v>
      </c>
      <c r="I90" s="51"/>
      <c r="J90" s="79">
        <v>50</v>
      </c>
    </row>
    <row r="91" spans="1:10" ht="15.6" customHeight="1">
      <c r="A91" s="69" t="s">
        <v>8</v>
      </c>
      <c r="B91" s="70">
        <v>74</v>
      </c>
      <c r="C91" s="123" t="s">
        <v>80</v>
      </c>
      <c r="D91" s="49">
        <f t="shared" ref="D91:H91" si="11">SUM(D88:D90)</f>
        <v>1536</v>
      </c>
      <c r="E91" s="48"/>
      <c r="F91" s="49">
        <f t="shared" si="11"/>
        <v>1777</v>
      </c>
      <c r="G91" s="48"/>
      <c r="H91" s="49">
        <f t="shared" si="11"/>
        <v>1777</v>
      </c>
      <c r="I91" s="48"/>
      <c r="J91" s="63">
        <v>2034</v>
      </c>
    </row>
    <row r="92" spans="1:10" ht="13.2" customHeight="1">
      <c r="A92" s="29"/>
      <c r="B92" s="30"/>
      <c r="C92" s="82"/>
      <c r="D92" s="62"/>
      <c r="E92" s="62"/>
      <c r="F92" s="62"/>
      <c r="G92" s="62"/>
      <c r="H92" s="62"/>
      <c r="I92" s="62"/>
      <c r="J92" s="62"/>
    </row>
    <row r="93" spans="1:10" ht="15.6" customHeight="1">
      <c r="A93" s="29"/>
      <c r="B93" s="30">
        <v>75</v>
      </c>
      <c r="C93" s="82" t="s">
        <v>59</v>
      </c>
      <c r="D93" s="66"/>
      <c r="E93" s="62"/>
      <c r="F93" s="66"/>
      <c r="G93" s="62"/>
      <c r="H93" s="66"/>
      <c r="I93" s="62"/>
      <c r="J93" s="62"/>
    </row>
    <row r="94" spans="1:10" ht="15.6" customHeight="1">
      <c r="A94" s="29"/>
      <c r="B94" s="67" t="s">
        <v>41</v>
      </c>
      <c r="C94" s="65" t="s">
        <v>14</v>
      </c>
      <c r="D94" s="44">
        <v>481</v>
      </c>
      <c r="E94" s="61"/>
      <c r="F94" s="60">
        <v>1574</v>
      </c>
      <c r="G94" s="61"/>
      <c r="H94" s="60">
        <v>1574</v>
      </c>
      <c r="I94" s="61"/>
      <c r="J94" s="62">
        <v>1810</v>
      </c>
    </row>
    <row r="95" spans="1:10" ht="15.6" customHeight="1">
      <c r="A95" s="29"/>
      <c r="B95" s="67" t="s">
        <v>42</v>
      </c>
      <c r="C95" s="65" t="s">
        <v>16</v>
      </c>
      <c r="D95" s="42">
        <v>0</v>
      </c>
      <c r="E95" s="61"/>
      <c r="F95" s="60">
        <v>15</v>
      </c>
      <c r="G95" s="61"/>
      <c r="H95" s="60">
        <v>15</v>
      </c>
      <c r="I95" s="61"/>
      <c r="J95" s="62">
        <v>15</v>
      </c>
    </row>
    <row r="96" spans="1:10" ht="15.6" customHeight="1">
      <c r="A96" s="29"/>
      <c r="B96" s="67" t="s">
        <v>43</v>
      </c>
      <c r="C96" s="65" t="s">
        <v>18</v>
      </c>
      <c r="D96" s="44">
        <v>50</v>
      </c>
      <c r="E96" s="61"/>
      <c r="F96" s="60">
        <v>50</v>
      </c>
      <c r="G96" s="61"/>
      <c r="H96" s="60">
        <v>50</v>
      </c>
      <c r="I96" s="61"/>
      <c r="J96" s="62">
        <v>50</v>
      </c>
    </row>
    <row r="97" spans="1:10" ht="15.6" customHeight="1">
      <c r="A97" s="29" t="s">
        <v>8</v>
      </c>
      <c r="B97" s="30">
        <v>75</v>
      </c>
      <c r="C97" s="82" t="s">
        <v>59</v>
      </c>
      <c r="D97" s="49">
        <f t="shared" ref="D97:H97" si="12">SUM(D94:D96)</f>
        <v>531</v>
      </c>
      <c r="E97" s="48"/>
      <c r="F97" s="49">
        <f t="shared" si="12"/>
        <v>1639</v>
      </c>
      <c r="G97" s="48"/>
      <c r="H97" s="49">
        <f t="shared" si="12"/>
        <v>1639</v>
      </c>
      <c r="I97" s="48"/>
      <c r="J97" s="63">
        <v>1875</v>
      </c>
    </row>
    <row r="98" spans="1:10" ht="13.2" customHeight="1">
      <c r="A98" s="29"/>
      <c r="B98" s="30"/>
      <c r="C98" s="65"/>
      <c r="D98" s="66"/>
      <c r="E98" s="62"/>
      <c r="F98" s="66"/>
      <c r="G98" s="62"/>
      <c r="H98" s="66"/>
      <c r="I98" s="62"/>
      <c r="J98" s="62"/>
    </row>
    <row r="99" spans="1:10" ht="15.6" customHeight="1">
      <c r="A99" s="29"/>
      <c r="B99" s="30">
        <v>76</v>
      </c>
      <c r="C99" s="65" t="s">
        <v>81</v>
      </c>
      <c r="D99" s="66"/>
      <c r="E99" s="62"/>
      <c r="F99" s="66"/>
      <c r="G99" s="62"/>
      <c r="H99" s="66"/>
      <c r="I99" s="62"/>
      <c r="J99" s="62"/>
    </row>
    <row r="100" spans="1:10" ht="15.6" customHeight="1">
      <c r="A100" s="29"/>
      <c r="B100" s="67" t="s">
        <v>44</v>
      </c>
      <c r="C100" s="65" t="s">
        <v>14</v>
      </c>
      <c r="D100" s="44">
        <v>1192</v>
      </c>
      <c r="E100" s="42"/>
      <c r="F100" s="44">
        <v>1687</v>
      </c>
      <c r="G100" s="42"/>
      <c r="H100" s="44">
        <v>1687</v>
      </c>
      <c r="I100" s="42"/>
      <c r="J100" s="59">
        <v>1940</v>
      </c>
    </row>
    <row r="101" spans="1:10" ht="15.6" customHeight="1">
      <c r="A101" s="29"/>
      <c r="B101" s="67" t="s">
        <v>45</v>
      </c>
      <c r="C101" s="65" t="s">
        <v>16</v>
      </c>
      <c r="D101" s="44">
        <v>3</v>
      </c>
      <c r="E101" s="42"/>
      <c r="F101" s="44">
        <v>15</v>
      </c>
      <c r="G101" s="42"/>
      <c r="H101" s="44">
        <v>15</v>
      </c>
      <c r="I101" s="42"/>
      <c r="J101" s="59">
        <v>15</v>
      </c>
    </row>
    <row r="102" spans="1:10" ht="15.6" customHeight="1">
      <c r="A102" s="29"/>
      <c r="B102" s="67" t="s">
        <v>46</v>
      </c>
      <c r="C102" s="65" t="s">
        <v>18</v>
      </c>
      <c r="D102" s="44">
        <v>50</v>
      </c>
      <c r="E102" s="61"/>
      <c r="F102" s="60">
        <v>50</v>
      </c>
      <c r="G102" s="61"/>
      <c r="H102" s="60">
        <v>50</v>
      </c>
      <c r="I102" s="61"/>
      <c r="J102" s="62">
        <v>50</v>
      </c>
    </row>
    <row r="103" spans="1:10" ht="15.6" customHeight="1">
      <c r="A103" s="29" t="s">
        <v>8</v>
      </c>
      <c r="B103" s="30">
        <v>76</v>
      </c>
      <c r="C103" s="65" t="s">
        <v>81</v>
      </c>
      <c r="D103" s="49">
        <f t="shared" ref="D103:H103" si="13">SUM(D100:D102)</f>
        <v>1245</v>
      </c>
      <c r="E103" s="48"/>
      <c r="F103" s="49">
        <f t="shared" si="13"/>
        <v>1752</v>
      </c>
      <c r="G103" s="48"/>
      <c r="H103" s="49">
        <f t="shared" si="13"/>
        <v>1752</v>
      </c>
      <c r="I103" s="48"/>
      <c r="J103" s="63">
        <v>2005</v>
      </c>
    </row>
    <row r="104" spans="1:10" ht="13.2" customHeight="1">
      <c r="A104" s="29"/>
      <c r="B104" s="30"/>
      <c r="C104" s="65"/>
      <c r="D104" s="66"/>
      <c r="E104" s="62"/>
      <c r="F104" s="66"/>
      <c r="G104" s="62"/>
      <c r="H104" s="66"/>
      <c r="I104" s="62"/>
      <c r="J104" s="62"/>
    </row>
    <row r="105" spans="1:10" ht="15.6" customHeight="1">
      <c r="A105" s="29"/>
      <c r="B105" s="30">
        <v>77</v>
      </c>
      <c r="C105" s="65" t="s">
        <v>82</v>
      </c>
      <c r="D105" s="66"/>
      <c r="E105" s="62"/>
      <c r="F105" s="66"/>
      <c r="G105" s="62"/>
      <c r="H105" s="66"/>
      <c r="I105" s="62"/>
      <c r="J105" s="62"/>
    </row>
    <row r="106" spans="1:10" ht="15.6" customHeight="1">
      <c r="A106" s="29"/>
      <c r="B106" s="67" t="s">
        <v>47</v>
      </c>
      <c r="C106" s="65" t="s">
        <v>14</v>
      </c>
      <c r="D106" s="60">
        <v>916</v>
      </c>
      <c r="E106" s="61"/>
      <c r="F106" s="60">
        <v>1186</v>
      </c>
      <c r="G106" s="61"/>
      <c r="H106" s="60">
        <v>1186</v>
      </c>
      <c r="I106" s="61"/>
      <c r="J106" s="62">
        <v>1364</v>
      </c>
    </row>
    <row r="107" spans="1:10" ht="15.6" customHeight="1">
      <c r="A107" s="29"/>
      <c r="B107" s="67" t="s">
        <v>48</v>
      </c>
      <c r="C107" s="65" t="s">
        <v>16</v>
      </c>
      <c r="D107" s="42">
        <v>0</v>
      </c>
      <c r="E107" s="42"/>
      <c r="F107" s="44">
        <v>15</v>
      </c>
      <c r="G107" s="42"/>
      <c r="H107" s="44">
        <v>15</v>
      </c>
      <c r="I107" s="42"/>
      <c r="J107" s="59">
        <v>15</v>
      </c>
    </row>
    <row r="108" spans="1:10" ht="15.6" customHeight="1">
      <c r="A108" s="29"/>
      <c r="B108" s="67" t="s">
        <v>49</v>
      </c>
      <c r="C108" s="65" t="s">
        <v>18</v>
      </c>
      <c r="D108" s="44">
        <v>50</v>
      </c>
      <c r="E108" s="61"/>
      <c r="F108" s="60">
        <v>50</v>
      </c>
      <c r="G108" s="61"/>
      <c r="H108" s="60">
        <v>50</v>
      </c>
      <c r="I108" s="61"/>
      <c r="J108" s="62">
        <v>50</v>
      </c>
    </row>
    <row r="109" spans="1:10" ht="15.6" customHeight="1">
      <c r="A109" s="29" t="s">
        <v>8</v>
      </c>
      <c r="B109" s="30">
        <v>77</v>
      </c>
      <c r="C109" s="65" t="s">
        <v>82</v>
      </c>
      <c r="D109" s="49">
        <f t="shared" ref="D109:H109" si="14">SUM(D106:D108)</f>
        <v>966</v>
      </c>
      <c r="E109" s="48"/>
      <c r="F109" s="49">
        <f t="shared" si="14"/>
        <v>1251</v>
      </c>
      <c r="G109" s="48"/>
      <c r="H109" s="49">
        <f t="shared" si="14"/>
        <v>1251</v>
      </c>
      <c r="I109" s="48"/>
      <c r="J109" s="63">
        <v>1429</v>
      </c>
    </row>
    <row r="110" spans="1:10" ht="15.6" customHeight="1">
      <c r="A110" s="29" t="s">
        <v>8</v>
      </c>
      <c r="B110" s="30">
        <v>67</v>
      </c>
      <c r="C110" s="65" t="s">
        <v>50</v>
      </c>
      <c r="D110" s="49">
        <f t="shared" ref="D110:H110" si="15">D109+D103+D97+D91+D85+D79</f>
        <v>34371</v>
      </c>
      <c r="E110" s="48"/>
      <c r="F110" s="49">
        <f t="shared" si="15"/>
        <v>40151</v>
      </c>
      <c r="G110" s="48"/>
      <c r="H110" s="49">
        <f t="shared" si="15"/>
        <v>43151</v>
      </c>
      <c r="I110" s="48"/>
      <c r="J110" s="63">
        <v>44932</v>
      </c>
    </row>
    <row r="111" spans="1:10" ht="15.6" customHeight="1">
      <c r="A111" s="29" t="s">
        <v>8</v>
      </c>
      <c r="B111" s="75">
        <v>0.114</v>
      </c>
      <c r="C111" s="76" t="s">
        <v>30</v>
      </c>
      <c r="D111" s="78">
        <f t="shared" ref="D111:H111" si="16">D110</f>
        <v>34371</v>
      </c>
      <c r="E111" s="51"/>
      <c r="F111" s="78">
        <f t="shared" si="16"/>
        <v>40151</v>
      </c>
      <c r="G111" s="51"/>
      <c r="H111" s="78">
        <f t="shared" si="16"/>
        <v>43151</v>
      </c>
      <c r="I111" s="51"/>
      <c r="J111" s="80">
        <v>44932</v>
      </c>
    </row>
    <row r="112" spans="1:10" ht="10.050000000000001" customHeight="1">
      <c r="A112" s="29"/>
      <c r="B112" s="75"/>
      <c r="C112" s="76"/>
      <c r="D112" s="61"/>
      <c r="E112" s="68"/>
      <c r="F112" s="60"/>
      <c r="G112" s="61"/>
      <c r="H112" s="60"/>
      <c r="I112" s="61"/>
      <c r="J112" s="68"/>
    </row>
    <row r="113" spans="1:10" ht="15.6" customHeight="1">
      <c r="A113" s="29"/>
      <c r="B113" s="75">
        <v>0.8</v>
      </c>
      <c r="C113" s="76" t="s">
        <v>91</v>
      </c>
      <c r="D113" s="61"/>
      <c r="E113" s="68"/>
      <c r="F113" s="60"/>
      <c r="G113" s="61"/>
      <c r="H113" s="60"/>
      <c r="I113" s="61"/>
      <c r="J113" s="68"/>
    </row>
    <row r="114" spans="1:10" ht="15.6" customHeight="1">
      <c r="A114" s="29"/>
      <c r="B114" s="117">
        <v>70</v>
      </c>
      <c r="C114" s="65" t="s">
        <v>92</v>
      </c>
      <c r="D114" s="61"/>
      <c r="E114" s="68"/>
      <c r="F114" s="60"/>
      <c r="G114" s="61"/>
      <c r="H114" s="60"/>
      <c r="I114" s="61"/>
      <c r="J114" s="68"/>
    </row>
    <row r="115" spans="1:10" ht="15.6" customHeight="1">
      <c r="A115" s="29"/>
      <c r="B115" s="67" t="s">
        <v>93</v>
      </c>
      <c r="C115" s="65" t="s">
        <v>14</v>
      </c>
      <c r="D115" s="61">
        <v>0</v>
      </c>
      <c r="E115" s="61"/>
      <c r="F115" s="61">
        <v>0</v>
      </c>
      <c r="G115" s="61"/>
      <c r="H115" s="61">
        <v>0</v>
      </c>
      <c r="I115" s="61"/>
      <c r="J115" s="68">
        <v>9852</v>
      </c>
    </row>
    <row r="116" spans="1:10" ht="15.6" customHeight="1">
      <c r="A116" s="29"/>
      <c r="B116" s="67" t="s">
        <v>94</v>
      </c>
      <c r="C116" s="65" t="s">
        <v>16</v>
      </c>
      <c r="D116" s="61">
        <v>0</v>
      </c>
      <c r="E116" s="61"/>
      <c r="F116" s="61">
        <v>0</v>
      </c>
      <c r="G116" s="61"/>
      <c r="H116" s="61">
        <v>0</v>
      </c>
      <c r="I116" s="61"/>
      <c r="J116" s="68">
        <v>500</v>
      </c>
    </row>
    <row r="117" spans="1:10" ht="15.6" customHeight="1">
      <c r="A117" s="29"/>
      <c r="B117" s="67" t="s">
        <v>95</v>
      </c>
      <c r="C117" s="65" t="s">
        <v>18</v>
      </c>
      <c r="D117" s="61">
        <v>0</v>
      </c>
      <c r="E117" s="61"/>
      <c r="F117" s="61">
        <v>0</v>
      </c>
      <c r="G117" s="61"/>
      <c r="H117" s="61">
        <v>0</v>
      </c>
      <c r="I117" s="61"/>
      <c r="J117" s="68">
        <v>7600</v>
      </c>
    </row>
    <row r="118" spans="1:10" ht="15.6" customHeight="1">
      <c r="A118" s="29"/>
      <c r="B118" s="67" t="s">
        <v>96</v>
      </c>
      <c r="C118" s="65" t="s">
        <v>97</v>
      </c>
      <c r="D118" s="61">
        <v>0</v>
      </c>
      <c r="E118" s="61"/>
      <c r="F118" s="61">
        <v>0</v>
      </c>
      <c r="G118" s="61"/>
      <c r="H118" s="61">
        <v>0</v>
      </c>
      <c r="I118" s="61"/>
      <c r="J118" s="68">
        <v>6000</v>
      </c>
    </row>
    <row r="119" spans="1:10" ht="15.6" customHeight="1">
      <c r="A119" s="29" t="s">
        <v>8</v>
      </c>
      <c r="B119" s="117">
        <v>70</v>
      </c>
      <c r="C119" s="65" t="s">
        <v>92</v>
      </c>
      <c r="D119" s="48">
        <f>SUM(D115:D118)</f>
        <v>0</v>
      </c>
      <c r="E119" s="48"/>
      <c r="F119" s="48">
        <f t="shared" ref="F119:H119" si="17">SUM(F115:F118)</f>
        <v>0</v>
      </c>
      <c r="G119" s="48"/>
      <c r="H119" s="48">
        <f t="shared" si="17"/>
        <v>0</v>
      </c>
      <c r="I119" s="48"/>
      <c r="J119" s="49">
        <v>23952</v>
      </c>
    </row>
    <row r="120" spans="1:10" ht="15.6" customHeight="1">
      <c r="A120" s="29" t="s">
        <v>8</v>
      </c>
      <c r="B120" s="75">
        <v>0.8</v>
      </c>
      <c r="C120" s="76" t="s">
        <v>91</v>
      </c>
      <c r="D120" s="48">
        <f>D119</f>
        <v>0</v>
      </c>
      <c r="E120" s="48"/>
      <c r="F120" s="48">
        <f t="shared" ref="F120:H120" si="18">F119</f>
        <v>0</v>
      </c>
      <c r="G120" s="48"/>
      <c r="H120" s="48">
        <f t="shared" si="18"/>
        <v>0</v>
      </c>
      <c r="I120" s="48"/>
      <c r="J120" s="49">
        <v>23952</v>
      </c>
    </row>
    <row r="121" spans="1:10" ht="15.6" customHeight="1">
      <c r="A121" s="69" t="s">
        <v>8</v>
      </c>
      <c r="B121" s="114">
        <v>2014</v>
      </c>
      <c r="C121" s="115" t="s">
        <v>0</v>
      </c>
      <c r="D121" s="78">
        <f t="shared" ref="D121:H121" si="19">D111+D69+D27+D120</f>
        <v>299212</v>
      </c>
      <c r="E121" s="51"/>
      <c r="F121" s="78">
        <f t="shared" si="19"/>
        <v>399830</v>
      </c>
      <c r="G121" s="51"/>
      <c r="H121" s="78">
        <f t="shared" si="19"/>
        <v>410502</v>
      </c>
      <c r="I121" s="51"/>
      <c r="J121" s="78">
        <v>537111</v>
      </c>
    </row>
    <row r="122" spans="1:10" ht="12.75" customHeight="1">
      <c r="A122" s="29"/>
      <c r="B122" s="77"/>
      <c r="C122" s="83"/>
      <c r="D122" s="62"/>
      <c r="E122" s="62"/>
      <c r="F122" s="62"/>
      <c r="G122" s="62"/>
      <c r="H122" s="62"/>
      <c r="I122" s="62"/>
      <c r="J122" s="62"/>
    </row>
    <row r="123" spans="1:10" ht="15" customHeight="1">
      <c r="A123" s="84" t="s">
        <v>10</v>
      </c>
      <c r="B123" s="85">
        <v>2071</v>
      </c>
      <c r="C123" s="86" t="s">
        <v>1</v>
      </c>
      <c r="D123" s="66"/>
      <c r="E123" s="62"/>
      <c r="F123" s="87"/>
      <c r="G123" s="47"/>
      <c r="H123" s="87"/>
      <c r="I123" s="47"/>
      <c r="J123" s="47"/>
    </row>
    <row r="124" spans="1:10" ht="15" customHeight="1">
      <c r="A124" s="84"/>
      <c r="B124" s="88">
        <v>1</v>
      </c>
      <c r="C124" s="89" t="s">
        <v>55</v>
      </c>
      <c r="D124" s="87"/>
      <c r="E124" s="62"/>
      <c r="F124" s="87"/>
      <c r="G124" s="47"/>
      <c r="H124" s="87"/>
      <c r="I124" s="47"/>
      <c r="J124" s="47"/>
    </row>
    <row r="125" spans="1:10" ht="27.6">
      <c r="A125" s="84"/>
      <c r="B125" s="90">
        <v>1.1060000000000001</v>
      </c>
      <c r="C125" s="86" t="s">
        <v>57</v>
      </c>
      <c r="D125" s="91"/>
      <c r="E125" s="92"/>
      <c r="F125" s="91"/>
      <c r="G125" s="93"/>
      <c r="H125" s="91"/>
      <c r="I125" s="93"/>
      <c r="J125" s="93"/>
    </row>
    <row r="126" spans="1:10" ht="15" customHeight="1">
      <c r="A126" s="84"/>
      <c r="B126" s="94" t="s">
        <v>51</v>
      </c>
      <c r="C126" s="89" t="s">
        <v>52</v>
      </c>
      <c r="D126" s="127">
        <v>2918</v>
      </c>
      <c r="E126" s="43"/>
      <c r="F126" s="128">
        <v>20340</v>
      </c>
      <c r="G126" s="46"/>
      <c r="H126" s="128">
        <v>20340</v>
      </c>
      <c r="I126" s="46"/>
      <c r="J126" s="47">
        <v>20340</v>
      </c>
    </row>
    <row r="127" spans="1:10" s="121" customFormat="1" ht="27.6">
      <c r="A127" s="84" t="s">
        <v>8</v>
      </c>
      <c r="B127" s="90">
        <v>1.1060000000000001</v>
      </c>
      <c r="C127" s="86" t="s">
        <v>57</v>
      </c>
      <c r="D127" s="120">
        <f t="shared" ref="D127:H128" si="20">D126</f>
        <v>2918</v>
      </c>
      <c r="E127" s="95"/>
      <c r="F127" s="120">
        <f t="shared" si="20"/>
        <v>20340</v>
      </c>
      <c r="G127" s="95"/>
      <c r="H127" s="120">
        <f t="shared" si="20"/>
        <v>20340</v>
      </c>
      <c r="I127" s="95"/>
      <c r="J127" s="96">
        <v>20340</v>
      </c>
    </row>
    <row r="128" spans="1:10" s="121" customFormat="1" ht="15" customHeight="1">
      <c r="A128" s="84" t="s">
        <v>8</v>
      </c>
      <c r="B128" s="88">
        <v>1</v>
      </c>
      <c r="C128" s="89" t="s">
        <v>55</v>
      </c>
      <c r="D128" s="129">
        <f t="shared" si="20"/>
        <v>2918</v>
      </c>
      <c r="E128" s="52"/>
      <c r="F128" s="129">
        <f t="shared" si="20"/>
        <v>20340</v>
      </c>
      <c r="G128" s="52"/>
      <c r="H128" s="129">
        <f t="shared" si="20"/>
        <v>20340</v>
      </c>
      <c r="I128" s="52"/>
      <c r="J128" s="53">
        <v>20340</v>
      </c>
    </row>
    <row r="129" spans="1:10" ht="15" customHeight="1">
      <c r="A129" s="84" t="s">
        <v>8</v>
      </c>
      <c r="B129" s="85">
        <v>2071</v>
      </c>
      <c r="C129" s="86" t="s">
        <v>1</v>
      </c>
      <c r="D129" s="129">
        <f t="shared" ref="D129:H129" si="21">D127</f>
        <v>2918</v>
      </c>
      <c r="E129" s="52"/>
      <c r="F129" s="129">
        <f t="shared" si="21"/>
        <v>20340</v>
      </c>
      <c r="G129" s="52"/>
      <c r="H129" s="129">
        <f t="shared" si="21"/>
        <v>20340</v>
      </c>
      <c r="I129" s="52"/>
      <c r="J129" s="53">
        <v>20340</v>
      </c>
    </row>
    <row r="130" spans="1:10" ht="15" customHeight="1">
      <c r="A130" s="97" t="s">
        <v>8</v>
      </c>
      <c r="B130" s="98"/>
      <c r="C130" s="99" t="s">
        <v>9</v>
      </c>
      <c r="D130" s="44">
        <f t="shared" ref="D130:H130" si="22">D129+D121</f>
        <v>302130</v>
      </c>
      <c r="E130" s="42"/>
      <c r="F130" s="44">
        <f t="shared" si="22"/>
        <v>420170</v>
      </c>
      <c r="G130" s="42"/>
      <c r="H130" s="44">
        <f t="shared" si="22"/>
        <v>430842</v>
      </c>
      <c r="I130" s="42"/>
      <c r="J130" s="72">
        <v>557451</v>
      </c>
    </row>
    <row r="131" spans="1:10" ht="15" customHeight="1">
      <c r="A131" s="97" t="s">
        <v>8</v>
      </c>
      <c r="B131" s="98"/>
      <c r="C131" s="100" t="s">
        <v>4</v>
      </c>
      <c r="D131" s="120">
        <f t="shared" ref="D131:H131" si="23">D27+D129</f>
        <v>147618</v>
      </c>
      <c r="E131" s="95"/>
      <c r="F131" s="120">
        <f t="shared" si="23"/>
        <v>205640</v>
      </c>
      <c r="G131" s="95"/>
      <c r="H131" s="120">
        <f t="shared" si="23"/>
        <v>205640</v>
      </c>
      <c r="I131" s="95"/>
      <c r="J131" s="96">
        <v>199533</v>
      </c>
    </row>
    <row r="132" spans="1:10" s="121" customFormat="1" ht="15" customHeight="1">
      <c r="A132" s="97" t="s">
        <v>8</v>
      </c>
      <c r="B132" s="98"/>
      <c r="C132" s="99" t="s">
        <v>6</v>
      </c>
      <c r="D132" s="49">
        <f t="shared" ref="D132:H132" si="24">D130-D131</f>
        <v>154512</v>
      </c>
      <c r="E132" s="48"/>
      <c r="F132" s="63">
        <f t="shared" si="24"/>
        <v>214530</v>
      </c>
      <c r="G132" s="48"/>
      <c r="H132" s="63">
        <f t="shared" si="24"/>
        <v>225202</v>
      </c>
      <c r="I132" s="48"/>
      <c r="J132" s="63">
        <v>357918</v>
      </c>
    </row>
    <row r="133" spans="1:10" s="121" customFormat="1">
      <c r="A133" s="84"/>
      <c r="B133" s="30"/>
      <c r="C133" s="83"/>
      <c r="D133" s="61"/>
      <c r="E133" s="68"/>
      <c r="F133" s="61"/>
      <c r="G133" s="68"/>
      <c r="H133" s="60"/>
      <c r="I133" s="68"/>
      <c r="J133" s="68"/>
    </row>
    <row r="134" spans="1:10" s="121" customFormat="1">
      <c r="A134" s="84"/>
      <c r="B134" s="30"/>
      <c r="C134" s="83"/>
      <c r="D134" s="61"/>
      <c r="E134" s="68"/>
      <c r="F134" s="61"/>
      <c r="G134" s="68"/>
      <c r="H134" s="60"/>
      <c r="I134" s="68"/>
      <c r="J134" s="68"/>
    </row>
    <row r="135" spans="1:10" ht="29.4" customHeight="1">
      <c r="A135" s="29" t="s">
        <v>63</v>
      </c>
      <c r="B135" s="30">
        <v>2014</v>
      </c>
      <c r="C135" s="101" t="s">
        <v>83</v>
      </c>
      <c r="D135" s="60">
        <v>69</v>
      </c>
      <c r="E135" s="102"/>
      <c r="F135" s="103">
        <v>0</v>
      </c>
      <c r="G135" s="103"/>
      <c r="H135" s="103">
        <v>0</v>
      </c>
      <c r="I135" s="103"/>
      <c r="J135" s="103">
        <v>0</v>
      </c>
    </row>
    <row r="136" spans="1:10">
      <c r="A136" s="29"/>
      <c r="B136" s="30"/>
      <c r="C136" s="101"/>
      <c r="D136" s="104"/>
      <c r="E136" s="104"/>
      <c r="F136" s="104"/>
      <c r="G136" s="104"/>
      <c r="H136" s="105"/>
      <c r="I136" s="104"/>
      <c r="J136" s="104"/>
    </row>
    <row r="137" spans="1:10">
      <c r="D137" s="106"/>
      <c r="E137" s="106"/>
      <c r="F137" s="24"/>
      <c r="G137" s="24"/>
      <c r="H137" s="107"/>
      <c r="J137" s="24"/>
    </row>
    <row r="138" spans="1:10">
      <c r="D138" s="108"/>
      <c r="E138" s="108"/>
      <c r="F138" s="109"/>
      <c r="G138" s="109"/>
      <c r="H138" s="110"/>
      <c r="I138" s="109"/>
      <c r="J138" s="24"/>
    </row>
    <row r="139" spans="1:10">
      <c r="D139" s="24"/>
      <c r="F139" s="106"/>
      <c r="G139" s="106"/>
      <c r="H139" s="111"/>
      <c r="I139" s="106"/>
      <c r="J139" s="24"/>
    </row>
    <row r="140" spans="1:10">
      <c r="C140" s="19"/>
      <c r="D140" s="24"/>
      <c r="F140" s="108"/>
      <c r="G140" s="108"/>
      <c r="H140" s="112"/>
      <c r="I140" s="108"/>
      <c r="J140" s="24"/>
    </row>
    <row r="141" spans="1:10">
      <c r="C141" s="19"/>
      <c r="D141" s="24"/>
      <c r="F141" s="24"/>
      <c r="G141" s="24"/>
      <c r="H141" s="107"/>
      <c r="J141" s="24"/>
    </row>
    <row r="142" spans="1:10">
      <c r="C142" s="19"/>
      <c r="D142" s="24"/>
      <c r="F142" s="24"/>
      <c r="G142" s="24"/>
      <c r="H142" s="107"/>
      <c r="J142" s="24"/>
    </row>
    <row r="143" spans="1:10">
      <c r="C143" s="19"/>
      <c r="D143" s="24"/>
      <c r="F143" s="24"/>
      <c r="G143" s="24"/>
      <c r="H143" s="107"/>
      <c r="J143" s="24"/>
    </row>
    <row r="144" spans="1:10">
      <c r="C144" s="19"/>
      <c r="D144" s="24"/>
      <c r="F144" s="24"/>
      <c r="G144" s="24"/>
      <c r="H144" s="107"/>
      <c r="J144" s="24"/>
    </row>
    <row r="145" spans="3:10">
      <c r="C145" s="19"/>
      <c r="D145" s="24"/>
      <c r="F145" s="108"/>
      <c r="G145" s="108"/>
      <c r="H145" s="112"/>
      <c r="I145" s="108"/>
      <c r="J145" s="24"/>
    </row>
    <row r="146" spans="3:10">
      <c r="C146" s="19"/>
      <c r="D146" s="24"/>
      <c r="F146" s="24"/>
      <c r="G146" s="24"/>
      <c r="H146" s="107"/>
      <c r="J146" s="24"/>
    </row>
    <row r="147" spans="3:10">
      <c r="C147" s="19"/>
      <c r="D147" s="24"/>
      <c r="F147" s="24"/>
      <c r="G147" s="24"/>
      <c r="H147" s="107"/>
      <c r="J147" s="24"/>
    </row>
    <row r="148" spans="3:10">
      <c r="C148" s="19"/>
      <c r="D148" s="24"/>
      <c r="F148" s="24"/>
      <c r="G148" s="24"/>
      <c r="H148" s="107"/>
      <c r="J148" s="24"/>
    </row>
    <row r="149" spans="3:10">
      <c r="C149" s="19"/>
      <c r="D149" s="24"/>
      <c r="F149" s="24"/>
      <c r="G149" s="24"/>
      <c r="J149" s="24"/>
    </row>
    <row r="150" spans="3:10">
      <c r="D150" s="24"/>
      <c r="F150" s="24"/>
      <c r="G150" s="24"/>
      <c r="H150" s="107"/>
      <c r="J150" s="24"/>
    </row>
    <row r="151" spans="3:10">
      <c r="D151" s="24"/>
      <c r="F151" s="24"/>
      <c r="G151" s="24"/>
      <c r="H151" s="107"/>
      <c r="J151" s="24"/>
    </row>
    <row r="152" spans="3:10">
      <c r="D152" s="24"/>
      <c r="F152" s="24"/>
      <c r="G152" s="24"/>
      <c r="H152" s="107"/>
      <c r="J152" s="24"/>
    </row>
    <row r="153" spans="3:10">
      <c r="D153" s="24"/>
      <c r="F153" s="24"/>
      <c r="G153" s="24"/>
      <c r="H153" s="107"/>
      <c r="J153" s="24"/>
    </row>
    <row r="154" spans="3:10">
      <c r="D154" s="24"/>
      <c r="F154" s="24"/>
      <c r="G154" s="24"/>
      <c r="H154" s="107"/>
      <c r="J154" s="24"/>
    </row>
    <row r="155" spans="3:10">
      <c r="D155" s="24"/>
      <c r="F155" s="24"/>
      <c r="G155" s="24"/>
      <c r="H155" s="107"/>
      <c r="J155" s="24"/>
    </row>
    <row r="156" spans="3:10">
      <c r="D156" s="24"/>
      <c r="F156" s="24"/>
      <c r="G156" s="24"/>
      <c r="H156" s="107"/>
      <c r="J156" s="24"/>
    </row>
    <row r="157" spans="3:10">
      <c r="D157" s="24"/>
      <c r="F157" s="24"/>
      <c r="G157" s="24"/>
      <c r="H157" s="107"/>
      <c r="J157" s="24"/>
    </row>
    <row r="158" spans="3:10">
      <c r="D158" s="24"/>
      <c r="F158" s="24"/>
      <c r="G158" s="24"/>
      <c r="H158" s="107"/>
      <c r="J158" s="24"/>
    </row>
    <row r="159" spans="3:10">
      <c r="D159" s="24"/>
      <c r="F159" s="24"/>
      <c r="G159" s="24"/>
      <c r="H159" s="107"/>
      <c r="J159" s="24"/>
    </row>
    <row r="160" spans="3:10">
      <c r="D160" s="24"/>
      <c r="F160" s="24"/>
      <c r="G160" s="24"/>
      <c r="H160" s="107"/>
      <c r="J160" s="24"/>
    </row>
    <row r="161" spans="4:10">
      <c r="D161" s="24"/>
      <c r="F161" s="24"/>
      <c r="G161" s="24"/>
      <c r="H161" s="107"/>
      <c r="J161" s="24"/>
    </row>
    <row r="162" spans="4:10">
      <c r="D162" s="24"/>
      <c r="F162" s="24"/>
      <c r="G162" s="24"/>
      <c r="H162" s="107"/>
      <c r="J162" s="24"/>
    </row>
    <row r="163" spans="4:10">
      <c r="D163" s="24"/>
      <c r="F163" s="24"/>
      <c r="G163" s="24"/>
      <c r="H163" s="107"/>
      <c r="J163" s="24"/>
    </row>
    <row r="164" spans="4:10">
      <c r="D164" s="24"/>
      <c r="F164" s="24"/>
      <c r="G164" s="24"/>
      <c r="H164" s="107"/>
      <c r="J164" s="24"/>
    </row>
    <row r="165" spans="4:10">
      <c r="D165" s="24"/>
      <c r="F165" s="24"/>
      <c r="G165" s="24"/>
      <c r="H165" s="107"/>
      <c r="J165" s="24"/>
    </row>
    <row r="166" spans="4:10">
      <c r="D166" s="24"/>
      <c r="F166" s="24"/>
      <c r="G166" s="24"/>
      <c r="H166" s="107"/>
      <c r="J166" s="24"/>
    </row>
    <row r="167" spans="4:10">
      <c r="D167" s="24"/>
      <c r="F167" s="24"/>
      <c r="G167" s="24"/>
      <c r="H167" s="107"/>
      <c r="J167" s="24"/>
    </row>
    <row r="168" spans="4:10">
      <c r="D168" s="24"/>
      <c r="F168" s="24"/>
      <c r="G168" s="24"/>
      <c r="H168" s="107"/>
      <c r="J168" s="24"/>
    </row>
    <row r="169" spans="4:10">
      <c r="D169" s="24"/>
      <c r="F169" s="24"/>
      <c r="G169" s="24"/>
      <c r="H169" s="107"/>
      <c r="J169" s="24"/>
    </row>
    <row r="170" spans="4:10">
      <c r="D170" s="24"/>
      <c r="F170" s="24"/>
      <c r="G170" s="24"/>
      <c r="H170" s="107"/>
      <c r="J170" s="24"/>
    </row>
    <row r="171" spans="4:10">
      <c r="D171" s="24"/>
      <c r="F171" s="24"/>
      <c r="G171" s="24"/>
      <c r="H171" s="107"/>
      <c r="J171" s="24"/>
    </row>
    <row r="172" spans="4:10">
      <c r="D172" s="24"/>
      <c r="F172" s="24"/>
      <c r="G172" s="24"/>
      <c r="H172" s="107"/>
      <c r="J172" s="24"/>
    </row>
    <row r="173" spans="4:10">
      <c r="D173" s="24"/>
      <c r="F173" s="24"/>
      <c r="G173" s="24"/>
      <c r="H173" s="107"/>
      <c r="J173" s="24"/>
    </row>
    <row r="174" spans="4:10">
      <c r="D174" s="24"/>
      <c r="F174" s="24"/>
      <c r="G174" s="24"/>
      <c r="H174" s="107"/>
      <c r="J174" s="24"/>
    </row>
    <row r="175" spans="4:10">
      <c r="D175" s="24"/>
      <c r="F175" s="24"/>
      <c r="G175" s="24"/>
      <c r="H175" s="107"/>
      <c r="J175" s="24"/>
    </row>
    <row r="176" spans="4:10">
      <c r="D176" s="24"/>
      <c r="F176" s="24"/>
      <c r="G176" s="24"/>
      <c r="H176" s="107"/>
      <c r="J176" s="24"/>
    </row>
    <row r="177" spans="4:10">
      <c r="D177" s="24"/>
      <c r="F177" s="24"/>
      <c r="G177" s="24"/>
      <c r="H177" s="107"/>
      <c r="J177" s="24"/>
    </row>
    <row r="178" spans="4:10">
      <c r="D178" s="24"/>
      <c r="F178" s="24"/>
      <c r="G178" s="24"/>
      <c r="H178" s="107"/>
      <c r="J178" s="24"/>
    </row>
    <row r="179" spans="4:10">
      <c r="D179" s="24"/>
      <c r="F179" s="24"/>
      <c r="G179" s="24"/>
      <c r="H179" s="107"/>
      <c r="J179" s="24"/>
    </row>
    <row r="180" spans="4:10">
      <c r="D180" s="24"/>
      <c r="F180" s="24"/>
      <c r="G180" s="24"/>
      <c r="H180" s="107"/>
      <c r="J180" s="24"/>
    </row>
    <row r="181" spans="4:10">
      <c r="D181" s="24"/>
      <c r="F181" s="24"/>
      <c r="G181" s="24"/>
      <c r="H181" s="107"/>
      <c r="J181" s="24"/>
    </row>
    <row r="182" spans="4:10">
      <c r="D182" s="24"/>
      <c r="F182" s="24"/>
      <c r="G182" s="24"/>
      <c r="H182" s="107"/>
      <c r="J182" s="24"/>
    </row>
    <row r="183" spans="4:10">
      <c r="D183" s="24"/>
      <c r="F183" s="24"/>
      <c r="G183" s="24"/>
      <c r="H183" s="107"/>
      <c r="J183" s="24"/>
    </row>
    <row r="184" spans="4:10">
      <c r="D184" s="24"/>
      <c r="F184" s="24"/>
      <c r="G184" s="24"/>
      <c r="H184" s="107"/>
      <c r="J184" s="24"/>
    </row>
    <row r="185" spans="4:10">
      <c r="D185" s="24"/>
      <c r="F185" s="24"/>
      <c r="G185" s="24"/>
      <c r="H185" s="107"/>
      <c r="J185" s="24"/>
    </row>
    <row r="186" spans="4:10">
      <c r="D186" s="24"/>
      <c r="F186" s="24"/>
      <c r="G186" s="24"/>
      <c r="H186" s="107"/>
      <c r="J186" s="24"/>
    </row>
    <row r="187" spans="4:10">
      <c r="D187" s="24"/>
      <c r="F187" s="24"/>
      <c r="G187" s="24"/>
      <c r="H187" s="107"/>
      <c r="J187" s="24"/>
    </row>
    <row r="188" spans="4:10">
      <c r="D188" s="24"/>
      <c r="F188" s="24"/>
      <c r="G188" s="24"/>
      <c r="H188" s="107"/>
      <c r="J188" s="24"/>
    </row>
    <row r="189" spans="4:10">
      <c r="D189" s="24"/>
      <c r="F189" s="24"/>
      <c r="G189" s="24"/>
      <c r="H189" s="107"/>
      <c r="J189" s="24"/>
    </row>
    <row r="190" spans="4:10">
      <c r="D190" s="24"/>
      <c r="F190" s="24"/>
      <c r="G190" s="24"/>
      <c r="H190" s="107"/>
      <c r="J190" s="24"/>
    </row>
    <row r="191" spans="4:10">
      <c r="D191" s="24"/>
      <c r="F191" s="24"/>
      <c r="G191" s="24"/>
      <c r="H191" s="107"/>
      <c r="J191" s="24"/>
    </row>
    <row r="192" spans="4:10">
      <c r="D192" s="24"/>
      <c r="F192" s="24"/>
      <c r="G192" s="24"/>
      <c r="H192" s="107"/>
      <c r="J192" s="24"/>
    </row>
    <row r="193" spans="4:10">
      <c r="D193" s="24"/>
      <c r="F193" s="24"/>
      <c r="G193" s="24"/>
      <c r="H193" s="107"/>
      <c r="J193" s="24"/>
    </row>
    <row r="194" spans="4:10">
      <c r="D194" s="24"/>
      <c r="F194" s="24"/>
      <c r="G194" s="24"/>
      <c r="H194" s="107"/>
      <c r="J194" s="24"/>
    </row>
    <row r="195" spans="4:10">
      <c r="D195" s="24"/>
      <c r="F195" s="24"/>
      <c r="G195" s="24"/>
      <c r="H195" s="107"/>
      <c r="J195" s="24"/>
    </row>
    <row r="196" spans="4:10">
      <c r="D196" s="24"/>
      <c r="F196" s="24"/>
      <c r="G196" s="24"/>
      <c r="H196" s="107"/>
      <c r="J196" s="24"/>
    </row>
    <row r="197" spans="4:10">
      <c r="D197" s="24"/>
      <c r="F197" s="24"/>
      <c r="G197" s="24"/>
      <c r="H197" s="107"/>
      <c r="J197" s="24"/>
    </row>
    <row r="198" spans="4:10">
      <c r="D198" s="24"/>
      <c r="F198" s="24"/>
      <c r="G198" s="24"/>
      <c r="H198" s="107"/>
      <c r="J198" s="24"/>
    </row>
    <row r="199" spans="4:10">
      <c r="D199" s="24"/>
      <c r="F199" s="24"/>
      <c r="G199" s="24"/>
      <c r="H199" s="107"/>
      <c r="J199" s="24"/>
    </row>
    <row r="200" spans="4:10">
      <c r="D200" s="24"/>
      <c r="F200" s="24"/>
      <c r="G200" s="24"/>
      <c r="H200" s="107"/>
      <c r="J200" s="24"/>
    </row>
    <row r="201" spans="4:10">
      <c r="D201" s="24"/>
      <c r="F201" s="24"/>
      <c r="G201" s="24"/>
      <c r="H201" s="107"/>
      <c r="J201" s="24"/>
    </row>
    <row r="202" spans="4:10">
      <c r="D202" s="24"/>
      <c r="F202" s="24"/>
      <c r="G202" s="24"/>
      <c r="H202" s="107"/>
      <c r="J202" s="24"/>
    </row>
    <row r="203" spans="4:10">
      <c r="D203" s="24"/>
      <c r="F203" s="24"/>
      <c r="G203" s="24"/>
      <c r="H203" s="107"/>
      <c r="J203" s="24"/>
    </row>
    <row r="204" spans="4:10">
      <c r="D204" s="24"/>
      <c r="F204" s="24"/>
      <c r="G204" s="24"/>
      <c r="H204" s="107"/>
      <c r="J204" s="24"/>
    </row>
    <row r="205" spans="4:10">
      <c r="D205" s="24"/>
      <c r="F205" s="24"/>
      <c r="G205" s="24"/>
      <c r="H205" s="107"/>
      <c r="J205" s="24"/>
    </row>
    <row r="206" spans="4:10">
      <c r="D206" s="24"/>
      <c r="F206" s="24"/>
      <c r="G206" s="24"/>
      <c r="H206" s="107"/>
      <c r="J206" s="24"/>
    </row>
    <row r="207" spans="4:10">
      <c r="D207" s="24"/>
      <c r="F207" s="24"/>
      <c r="G207" s="24"/>
      <c r="H207" s="107"/>
      <c r="J207" s="24"/>
    </row>
    <row r="208" spans="4:10">
      <c r="D208" s="24"/>
      <c r="F208" s="24"/>
      <c r="G208" s="24"/>
      <c r="H208" s="107"/>
      <c r="J208" s="24"/>
    </row>
    <row r="209" spans="4:10">
      <c r="D209" s="24"/>
      <c r="F209" s="24"/>
      <c r="G209" s="24"/>
      <c r="H209" s="107"/>
      <c r="J209" s="24"/>
    </row>
    <row r="210" spans="4:10">
      <c r="D210" s="24"/>
      <c r="F210" s="24"/>
      <c r="G210" s="24"/>
      <c r="H210" s="107"/>
      <c r="J210" s="24"/>
    </row>
    <row r="211" spans="4:10">
      <c r="D211" s="24"/>
      <c r="F211" s="24"/>
      <c r="G211" s="24"/>
      <c r="H211" s="107"/>
      <c r="J211" s="24"/>
    </row>
    <row r="212" spans="4:10">
      <c r="D212" s="24"/>
      <c r="F212" s="24"/>
      <c r="G212" s="24"/>
      <c r="H212" s="107"/>
      <c r="J212" s="24"/>
    </row>
    <row r="213" spans="4:10">
      <c r="D213" s="24"/>
      <c r="F213" s="24"/>
      <c r="G213" s="24"/>
      <c r="H213" s="107"/>
      <c r="J213" s="24"/>
    </row>
    <row r="214" spans="4:10">
      <c r="D214" s="24"/>
      <c r="F214" s="24"/>
      <c r="G214" s="24"/>
      <c r="H214" s="107"/>
      <c r="J214" s="24"/>
    </row>
    <row r="215" spans="4:10">
      <c r="D215" s="24"/>
      <c r="F215" s="24"/>
      <c r="G215" s="24"/>
      <c r="H215" s="107"/>
      <c r="J215" s="24"/>
    </row>
    <row r="216" spans="4:10">
      <c r="D216" s="24"/>
      <c r="F216" s="24"/>
      <c r="G216" s="24"/>
      <c r="H216" s="107"/>
      <c r="J216" s="24"/>
    </row>
    <row r="217" spans="4:10">
      <c r="D217" s="24"/>
      <c r="F217" s="24"/>
      <c r="G217" s="24"/>
      <c r="H217" s="107"/>
      <c r="J217" s="24"/>
    </row>
    <row r="218" spans="4:10">
      <c r="D218" s="24"/>
      <c r="F218" s="24"/>
      <c r="G218" s="24"/>
      <c r="H218" s="107"/>
      <c r="J218" s="24"/>
    </row>
    <row r="219" spans="4:10">
      <c r="D219" s="24"/>
      <c r="F219" s="24"/>
      <c r="G219" s="24"/>
      <c r="H219" s="107"/>
      <c r="J219" s="24"/>
    </row>
    <row r="220" spans="4:10">
      <c r="D220" s="24"/>
      <c r="F220" s="24"/>
      <c r="G220" s="24"/>
      <c r="H220" s="107"/>
      <c r="J220" s="24"/>
    </row>
    <row r="221" spans="4:10">
      <c r="D221" s="24"/>
      <c r="F221" s="24"/>
      <c r="G221" s="24"/>
      <c r="H221" s="107"/>
      <c r="J221" s="24"/>
    </row>
    <row r="222" spans="4:10">
      <c r="D222" s="24"/>
      <c r="F222" s="24"/>
      <c r="G222" s="24"/>
      <c r="H222" s="107"/>
      <c r="J222" s="24"/>
    </row>
    <row r="223" spans="4:10">
      <c r="D223" s="24"/>
      <c r="F223" s="24"/>
      <c r="G223" s="24"/>
      <c r="H223" s="107"/>
      <c r="J223" s="24"/>
    </row>
    <row r="224" spans="4:10">
      <c r="D224" s="24"/>
      <c r="F224" s="24"/>
      <c r="G224" s="24"/>
      <c r="H224" s="107"/>
      <c r="J224" s="24"/>
    </row>
    <row r="225" spans="4:10">
      <c r="D225" s="24"/>
      <c r="F225" s="24"/>
      <c r="G225" s="24"/>
      <c r="H225" s="107"/>
      <c r="J225" s="24"/>
    </row>
    <row r="226" spans="4:10">
      <c r="D226" s="24"/>
      <c r="F226" s="24"/>
      <c r="G226" s="24"/>
      <c r="H226" s="107"/>
      <c r="J226" s="24"/>
    </row>
    <row r="227" spans="4:10">
      <c r="D227" s="24"/>
      <c r="F227" s="24"/>
      <c r="G227" s="24"/>
      <c r="H227" s="107"/>
      <c r="J227" s="24"/>
    </row>
    <row r="228" spans="4:10">
      <c r="D228" s="24"/>
      <c r="F228" s="24"/>
      <c r="G228" s="24"/>
      <c r="H228" s="107"/>
      <c r="J228" s="24"/>
    </row>
    <row r="229" spans="4:10">
      <c r="D229" s="24"/>
      <c r="F229" s="24"/>
      <c r="G229" s="24"/>
      <c r="H229" s="107"/>
      <c r="J229" s="24"/>
    </row>
    <row r="230" spans="4:10">
      <c r="D230" s="24"/>
      <c r="F230" s="24"/>
      <c r="G230" s="24"/>
      <c r="H230" s="107"/>
      <c r="J230" s="24"/>
    </row>
    <row r="231" spans="4:10">
      <c r="D231" s="24"/>
      <c r="F231" s="24"/>
      <c r="G231" s="24"/>
      <c r="H231" s="107"/>
      <c r="J231" s="24"/>
    </row>
    <row r="232" spans="4:10">
      <c r="D232" s="24"/>
      <c r="F232" s="24"/>
      <c r="G232" s="24"/>
      <c r="H232" s="107"/>
      <c r="J232" s="24"/>
    </row>
    <row r="233" spans="4:10">
      <c r="D233" s="24"/>
      <c r="F233" s="24"/>
      <c r="G233" s="24"/>
      <c r="H233" s="107"/>
      <c r="J233" s="24"/>
    </row>
    <row r="234" spans="4:10">
      <c r="D234" s="24"/>
      <c r="F234" s="24"/>
      <c r="G234" s="24"/>
      <c r="H234" s="107"/>
      <c r="J234" s="24"/>
    </row>
    <row r="235" spans="4:10">
      <c r="D235" s="24"/>
      <c r="F235" s="24"/>
      <c r="G235" s="24"/>
      <c r="H235" s="107"/>
      <c r="J235" s="24"/>
    </row>
    <row r="236" spans="4:10">
      <c r="D236" s="24"/>
      <c r="F236" s="24"/>
      <c r="G236" s="24"/>
      <c r="H236" s="107"/>
      <c r="J236" s="24"/>
    </row>
    <row r="237" spans="4:10">
      <c r="D237" s="24"/>
      <c r="F237" s="24"/>
      <c r="G237" s="24"/>
      <c r="H237" s="107"/>
      <c r="J237" s="24"/>
    </row>
    <row r="238" spans="4:10">
      <c r="D238" s="24"/>
      <c r="F238" s="24"/>
      <c r="G238" s="24"/>
      <c r="H238" s="107"/>
      <c r="J238" s="24"/>
    </row>
    <row r="239" spans="4:10">
      <c r="D239" s="24"/>
      <c r="F239" s="24"/>
      <c r="G239" s="24"/>
      <c r="H239" s="107"/>
      <c r="J239" s="24"/>
    </row>
    <row r="240" spans="4:10">
      <c r="D240" s="24"/>
      <c r="F240" s="24"/>
      <c r="G240" s="24"/>
      <c r="H240" s="107"/>
      <c r="J240" s="24"/>
    </row>
    <row r="241" spans="4:10">
      <c r="D241" s="24"/>
      <c r="F241" s="24"/>
      <c r="G241" s="24"/>
      <c r="H241" s="107"/>
      <c r="J241" s="24"/>
    </row>
    <row r="242" spans="4:10">
      <c r="D242" s="24"/>
      <c r="F242" s="24"/>
      <c r="G242" s="24"/>
      <c r="H242" s="107"/>
      <c r="J242" s="24"/>
    </row>
    <row r="243" spans="4:10">
      <c r="D243" s="24"/>
      <c r="F243" s="24"/>
      <c r="G243" s="24"/>
      <c r="H243" s="107"/>
      <c r="J243" s="24"/>
    </row>
    <row r="244" spans="4:10">
      <c r="D244" s="24"/>
      <c r="F244" s="24"/>
      <c r="G244" s="24"/>
      <c r="H244" s="107"/>
      <c r="J244" s="24"/>
    </row>
    <row r="245" spans="4:10">
      <c r="D245" s="24"/>
      <c r="F245" s="24"/>
      <c r="G245" s="24"/>
      <c r="H245" s="107"/>
      <c r="J245" s="24"/>
    </row>
    <row r="246" spans="4:10">
      <c r="D246" s="24"/>
      <c r="F246" s="24"/>
      <c r="G246" s="24"/>
      <c r="H246" s="107"/>
      <c r="J246" s="24"/>
    </row>
    <row r="247" spans="4:10">
      <c r="D247" s="24"/>
      <c r="F247" s="24"/>
      <c r="G247" s="24"/>
      <c r="H247" s="107"/>
      <c r="J247" s="24"/>
    </row>
    <row r="248" spans="4:10">
      <c r="D248" s="24"/>
      <c r="F248" s="24"/>
      <c r="G248" s="24"/>
      <c r="H248" s="107"/>
      <c r="J248" s="24"/>
    </row>
    <row r="249" spans="4:10">
      <c r="D249" s="24"/>
      <c r="F249" s="24"/>
      <c r="G249" s="24"/>
      <c r="H249" s="107"/>
      <c r="J249" s="24"/>
    </row>
    <row r="250" spans="4:10">
      <c r="D250" s="24"/>
      <c r="F250" s="24"/>
      <c r="G250" s="24"/>
      <c r="H250" s="107"/>
      <c r="J250" s="24"/>
    </row>
    <row r="251" spans="4:10">
      <c r="D251" s="24"/>
      <c r="F251" s="24"/>
      <c r="G251" s="24"/>
      <c r="H251" s="107"/>
      <c r="J251" s="24"/>
    </row>
    <row r="252" spans="4:10">
      <c r="D252" s="24"/>
      <c r="F252" s="24"/>
      <c r="G252" s="24"/>
      <c r="H252" s="107"/>
      <c r="J252" s="24"/>
    </row>
    <row r="253" spans="4:10">
      <c r="D253" s="24"/>
      <c r="F253" s="24"/>
      <c r="G253" s="24"/>
      <c r="H253" s="107"/>
      <c r="J253" s="24"/>
    </row>
    <row r="254" spans="4:10">
      <c r="D254" s="24"/>
      <c r="F254" s="24"/>
      <c r="G254" s="24"/>
      <c r="H254" s="107"/>
      <c r="J254" s="24"/>
    </row>
    <row r="255" spans="4:10">
      <c r="D255" s="24"/>
      <c r="F255" s="24"/>
      <c r="G255" s="24"/>
      <c r="H255" s="107"/>
      <c r="J255" s="24"/>
    </row>
    <row r="256" spans="4:10">
      <c r="D256" s="24"/>
      <c r="F256" s="24"/>
      <c r="G256" s="24"/>
      <c r="H256" s="107"/>
      <c r="J256" s="24"/>
    </row>
    <row r="257" spans="4:10">
      <c r="D257" s="24"/>
      <c r="F257" s="24"/>
      <c r="G257" s="24"/>
      <c r="H257" s="107"/>
      <c r="J257" s="24"/>
    </row>
    <row r="258" spans="4:10">
      <c r="D258" s="24"/>
      <c r="F258" s="24"/>
      <c r="G258" s="24"/>
      <c r="H258" s="107"/>
      <c r="J258" s="24"/>
    </row>
    <row r="259" spans="4:10">
      <c r="D259" s="24"/>
      <c r="F259" s="24"/>
      <c r="G259" s="24"/>
      <c r="H259" s="107"/>
      <c r="J259" s="24"/>
    </row>
    <row r="260" spans="4:10">
      <c r="D260" s="24"/>
      <c r="F260" s="24"/>
      <c r="G260" s="24"/>
      <c r="H260" s="107"/>
      <c r="J260" s="24"/>
    </row>
    <row r="261" spans="4:10">
      <c r="D261" s="24"/>
      <c r="F261" s="24"/>
      <c r="G261" s="24"/>
      <c r="H261" s="107"/>
      <c r="J261" s="24"/>
    </row>
    <row r="262" spans="4:10">
      <c r="D262" s="24"/>
      <c r="F262" s="24"/>
      <c r="G262" s="24"/>
      <c r="H262" s="107"/>
      <c r="J262" s="24"/>
    </row>
    <row r="263" spans="4:10">
      <c r="D263" s="24"/>
      <c r="F263" s="24"/>
      <c r="G263" s="24"/>
      <c r="H263" s="107"/>
      <c r="J263" s="24"/>
    </row>
    <row r="264" spans="4:10">
      <c r="D264" s="24"/>
      <c r="F264" s="24"/>
      <c r="G264" s="24"/>
      <c r="H264" s="107"/>
      <c r="J264" s="24"/>
    </row>
    <row r="265" spans="4:10">
      <c r="D265" s="24"/>
      <c r="F265" s="24"/>
      <c r="G265" s="24"/>
      <c r="H265" s="107"/>
      <c r="J265" s="24"/>
    </row>
    <row r="266" spans="4:10">
      <c r="D266" s="24"/>
      <c r="F266" s="24"/>
      <c r="G266" s="24"/>
      <c r="H266" s="107"/>
      <c r="J266" s="24"/>
    </row>
    <row r="267" spans="4:10">
      <c r="D267" s="24"/>
      <c r="F267" s="24"/>
      <c r="G267" s="24"/>
      <c r="H267" s="107"/>
      <c r="J267" s="24"/>
    </row>
    <row r="268" spans="4:10">
      <c r="D268" s="24"/>
      <c r="F268" s="24"/>
      <c r="G268" s="24"/>
      <c r="H268" s="107"/>
      <c r="J268" s="24"/>
    </row>
    <row r="269" spans="4:10">
      <c r="D269" s="24"/>
      <c r="F269" s="24"/>
      <c r="G269" s="24"/>
      <c r="H269" s="107"/>
      <c r="J269" s="24"/>
    </row>
    <row r="270" spans="4:10">
      <c r="D270" s="24"/>
      <c r="F270" s="24"/>
      <c r="G270" s="24"/>
      <c r="H270" s="107"/>
      <c r="J270" s="24"/>
    </row>
    <row r="271" spans="4:10">
      <c r="D271" s="24"/>
      <c r="F271" s="24"/>
      <c r="G271" s="24"/>
      <c r="H271" s="107"/>
      <c r="J271" s="24"/>
    </row>
    <row r="272" spans="4:10">
      <c r="D272" s="24"/>
      <c r="F272" s="24"/>
      <c r="G272" s="24"/>
      <c r="H272" s="107"/>
      <c r="J272" s="24"/>
    </row>
    <row r="273" spans="4:10">
      <c r="D273" s="24"/>
      <c r="F273" s="24"/>
      <c r="G273" s="24"/>
      <c r="H273" s="107"/>
      <c r="J273" s="24"/>
    </row>
    <row r="274" spans="4:10">
      <c r="D274" s="24"/>
      <c r="F274" s="24"/>
      <c r="G274" s="24"/>
      <c r="H274" s="107"/>
      <c r="J274" s="24"/>
    </row>
    <row r="275" spans="4:10">
      <c r="D275" s="24"/>
      <c r="F275" s="24"/>
      <c r="G275" s="24"/>
      <c r="H275" s="107"/>
      <c r="J275" s="24"/>
    </row>
    <row r="276" spans="4:10">
      <c r="D276" s="24"/>
      <c r="F276" s="24"/>
      <c r="G276" s="24"/>
      <c r="H276" s="107"/>
      <c r="J276" s="24"/>
    </row>
    <row r="277" spans="4:10">
      <c r="D277" s="24"/>
      <c r="F277" s="24"/>
      <c r="G277" s="24"/>
      <c r="H277" s="107"/>
      <c r="J277" s="24"/>
    </row>
    <row r="278" spans="4:10">
      <c r="D278" s="24"/>
      <c r="F278" s="24"/>
      <c r="G278" s="24"/>
      <c r="H278" s="107"/>
      <c r="J278" s="24"/>
    </row>
    <row r="279" spans="4:10">
      <c r="D279" s="24"/>
      <c r="F279" s="24"/>
      <c r="G279" s="24"/>
      <c r="H279" s="107"/>
      <c r="J279" s="24"/>
    </row>
    <row r="280" spans="4:10">
      <c r="D280" s="24"/>
      <c r="F280" s="24"/>
      <c r="G280" s="24"/>
      <c r="H280" s="107"/>
      <c r="J280" s="24"/>
    </row>
    <row r="281" spans="4:10">
      <c r="D281" s="24"/>
      <c r="F281" s="24"/>
      <c r="G281" s="24"/>
      <c r="H281" s="107"/>
      <c r="J281" s="24"/>
    </row>
    <row r="282" spans="4:10">
      <c r="D282" s="24"/>
      <c r="F282" s="24"/>
      <c r="G282" s="24"/>
      <c r="H282" s="107"/>
      <c r="J282" s="24"/>
    </row>
    <row r="283" spans="4:10">
      <c r="D283" s="24"/>
      <c r="F283" s="24"/>
      <c r="G283" s="24"/>
      <c r="H283" s="107"/>
      <c r="J283" s="24"/>
    </row>
    <row r="284" spans="4:10">
      <c r="D284" s="24"/>
      <c r="F284" s="24"/>
      <c r="G284" s="24"/>
      <c r="H284" s="107"/>
      <c r="J284" s="24"/>
    </row>
    <row r="285" spans="4:10">
      <c r="D285" s="24"/>
      <c r="F285" s="24"/>
      <c r="G285" s="24"/>
      <c r="H285" s="107"/>
      <c r="J285" s="24"/>
    </row>
    <row r="286" spans="4:10">
      <c r="D286" s="24"/>
      <c r="F286" s="24"/>
      <c r="G286" s="24"/>
      <c r="H286" s="107"/>
      <c r="J286" s="24"/>
    </row>
    <row r="287" spans="4:10">
      <c r="D287" s="24"/>
      <c r="F287" s="24"/>
      <c r="G287" s="24"/>
      <c r="H287" s="107"/>
      <c r="J287" s="24"/>
    </row>
    <row r="288" spans="4:10">
      <c r="D288" s="24"/>
      <c r="F288" s="24"/>
      <c r="G288" s="24"/>
      <c r="H288" s="107"/>
      <c r="J288" s="24"/>
    </row>
    <row r="289" spans="4:10">
      <c r="D289" s="24"/>
      <c r="F289" s="24"/>
      <c r="G289" s="24"/>
      <c r="H289" s="107"/>
      <c r="J289" s="24"/>
    </row>
    <row r="290" spans="4:10">
      <c r="D290" s="24"/>
      <c r="F290" s="24"/>
      <c r="G290" s="24"/>
      <c r="H290" s="107"/>
      <c r="J290" s="24"/>
    </row>
    <row r="291" spans="4:10">
      <c r="D291" s="24"/>
      <c r="F291" s="24"/>
      <c r="G291" s="24"/>
      <c r="H291" s="107"/>
      <c r="J291" s="24"/>
    </row>
    <row r="292" spans="4:10">
      <c r="D292" s="24"/>
      <c r="F292" s="24"/>
      <c r="G292" s="24"/>
      <c r="H292" s="107"/>
      <c r="J292" s="24"/>
    </row>
    <row r="293" spans="4:10">
      <c r="D293" s="24"/>
      <c r="F293" s="24"/>
      <c r="G293" s="24"/>
      <c r="H293" s="107"/>
      <c r="J293" s="24"/>
    </row>
    <row r="294" spans="4:10">
      <c r="D294" s="24"/>
      <c r="F294" s="24"/>
      <c r="G294" s="24"/>
      <c r="H294" s="107"/>
      <c r="J294" s="24"/>
    </row>
    <row r="295" spans="4:10">
      <c r="D295" s="24"/>
      <c r="F295" s="24"/>
      <c r="G295" s="24"/>
      <c r="H295" s="107"/>
      <c r="J295" s="24"/>
    </row>
    <row r="296" spans="4:10">
      <c r="D296" s="24"/>
      <c r="F296" s="24"/>
      <c r="G296" s="24"/>
      <c r="H296" s="107"/>
      <c r="J296" s="24"/>
    </row>
    <row r="297" spans="4:10">
      <c r="D297" s="24"/>
      <c r="F297" s="24"/>
      <c r="G297" s="24"/>
      <c r="H297" s="107"/>
      <c r="J297" s="24"/>
    </row>
    <row r="298" spans="4:10">
      <c r="D298" s="24"/>
      <c r="F298" s="24"/>
      <c r="G298" s="24"/>
      <c r="H298" s="107"/>
      <c r="J298" s="24"/>
    </row>
    <row r="299" spans="4:10">
      <c r="D299" s="24"/>
      <c r="F299" s="24"/>
      <c r="G299" s="24"/>
      <c r="H299" s="107"/>
      <c r="J299" s="24"/>
    </row>
    <row r="300" spans="4:10">
      <c r="D300" s="24"/>
      <c r="F300" s="24"/>
      <c r="G300" s="24"/>
      <c r="H300" s="107"/>
      <c r="J300" s="24"/>
    </row>
    <row r="301" spans="4:10">
      <c r="D301" s="24"/>
      <c r="F301" s="24"/>
      <c r="G301" s="24"/>
      <c r="H301" s="107"/>
      <c r="J301" s="24"/>
    </row>
    <row r="302" spans="4:10">
      <c r="D302" s="24"/>
      <c r="F302" s="24"/>
      <c r="G302" s="24"/>
      <c r="H302" s="107"/>
      <c r="J302" s="24"/>
    </row>
    <row r="303" spans="4:10">
      <c r="D303" s="24"/>
      <c r="F303" s="24"/>
      <c r="G303" s="24"/>
      <c r="H303" s="107"/>
      <c r="J303" s="24"/>
    </row>
    <row r="304" spans="4:10">
      <c r="D304" s="24"/>
      <c r="F304" s="24"/>
      <c r="G304" s="24"/>
      <c r="H304" s="107"/>
      <c r="J304" s="24"/>
    </row>
    <row r="305" spans="4:10">
      <c r="D305" s="24"/>
      <c r="F305" s="24"/>
      <c r="G305" s="24"/>
      <c r="H305" s="107"/>
      <c r="J305" s="24"/>
    </row>
    <row r="306" spans="4:10">
      <c r="D306" s="24"/>
      <c r="F306" s="24"/>
      <c r="G306" s="24"/>
      <c r="H306" s="107"/>
      <c r="J306" s="24"/>
    </row>
    <row r="307" spans="4:10">
      <c r="D307" s="24"/>
      <c r="F307" s="24"/>
      <c r="G307" s="24"/>
      <c r="H307" s="107"/>
      <c r="J307" s="24"/>
    </row>
    <row r="308" spans="4:10">
      <c r="D308" s="24"/>
      <c r="F308" s="24"/>
      <c r="G308" s="24"/>
      <c r="H308" s="107"/>
      <c r="J308" s="24"/>
    </row>
    <row r="309" spans="4:10">
      <c r="D309" s="24"/>
      <c r="F309" s="24"/>
      <c r="G309" s="24"/>
      <c r="H309" s="107"/>
      <c r="J309" s="24"/>
    </row>
    <row r="310" spans="4:10">
      <c r="D310" s="24"/>
      <c r="F310" s="24"/>
      <c r="G310" s="24"/>
      <c r="H310" s="107"/>
      <c r="J310" s="24"/>
    </row>
    <row r="311" spans="4:10">
      <c r="D311" s="24"/>
      <c r="F311" s="24"/>
      <c r="G311" s="24"/>
      <c r="H311" s="107"/>
      <c r="J311" s="24"/>
    </row>
    <row r="312" spans="4:10">
      <c r="D312" s="24"/>
      <c r="F312" s="24"/>
      <c r="G312" s="24"/>
      <c r="H312" s="107"/>
      <c r="J312" s="24"/>
    </row>
    <row r="313" spans="4:10">
      <c r="D313" s="24"/>
      <c r="F313" s="24"/>
      <c r="G313" s="24"/>
      <c r="H313" s="107"/>
      <c r="J313" s="24"/>
    </row>
    <row r="314" spans="4:10">
      <c r="D314" s="24"/>
      <c r="F314" s="24"/>
      <c r="G314" s="24"/>
      <c r="H314" s="107"/>
      <c r="J314" s="24"/>
    </row>
    <row r="315" spans="4:10">
      <c r="D315" s="24"/>
      <c r="F315" s="24"/>
      <c r="G315" s="24"/>
      <c r="H315" s="107"/>
      <c r="J315" s="24"/>
    </row>
    <row r="316" spans="4:10">
      <c r="D316" s="24"/>
      <c r="F316" s="24"/>
      <c r="G316" s="24"/>
      <c r="H316" s="107"/>
      <c r="J316" s="24"/>
    </row>
    <row r="317" spans="4:10">
      <c r="D317" s="24"/>
      <c r="F317" s="24"/>
      <c r="G317" s="24"/>
      <c r="H317" s="107"/>
      <c r="J317" s="24"/>
    </row>
    <row r="318" spans="4:10">
      <c r="D318" s="24"/>
      <c r="F318" s="24"/>
      <c r="G318" s="24"/>
      <c r="H318" s="107"/>
      <c r="J318" s="24"/>
    </row>
    <row r="319" spans="4:10">
      <c r="D319" s="24"/>
      <c r="F319" s="24"/>
      <c r="G319" s="24"/>
      <c r="H319" s="107"/>
      <c r="J319" s="24"/>
    </row>
    <row r="320" spans="4:10">
      <c r="D320" s="24"/>
      <c r="F320" s="24"/>
      <c r="G320" s="24"/>
      <c r="H320" s="107"/>
      <c r="J320" s="24"/>
    </row>
    <row r="321" spans="4:10">
      <c r="D321" s="24"/>
      <c r="F321" s="24"/>
      <c r="G321" s="24"/>
      <c r="H321" s="107"/>
      <c r="J321" s="24"/>
    </row>
    <row r="322" spans="4:10">
      <c r="D322" s="24"/>
      <c r="F322" s="24"/>
      <c r="G322" s="24"/>
      <c r="H322" s="107"/>
      <c r="J322" s="24"/>
    </row>
    <row r="323" spans="4:10">
      <c r="D323" s="24"/>
      <c r="F323" s="24"/>
      <c r="G323" s="24"/>
      <c r="H323" s="107"/>
      <c r="J323" s="24"/>
    </row>
    <row r="324" spans="4:10">
      <c r="D324" s="24"/>
      <c r="F324" s="24"/>
      <c r="G324" s="24"/>
      <c r="H324" s="107"/>
      <c r="J324" s="24"/>
    </row>
    <row r="325" spans="4:10">
      <c r="D325" s="24"/>
      <c r="F325" s="24"/>
      <c r="G325" s="24"/>
      <c r="H325" s="107"/>
      <c r="J325" s="24"/>
    </row>
    <row r="326" spans="4:10">
      <c r="D326" s="24"/>
      <c r="F326" s="24"/>
      <c r="G326" s="24"/>
      <c r="H326" s="107"/>
      <c r="J326" s="24"/>
    </row>
    <row r="327" spans="4:10">
      <c r="D327" s="24"/>
      <c r="F327" s="24"/>
      <c r="G327" s="24"/>
      <c r="H327" s="107"/>
      <c r="J327" s="24"/>
    </row>
    <row r="328" spans="4:10">
      <c r="D328" s="24"/>
      <c r="F328" s="24"/>
      <c r="G328" s="24"/>
      <c r="H328" s="107"/>
      <c r="J328" s="24"/>
    </row>
    <row r="329" spans="4:10">
      <c r="D329" s="24"/>
      <c r="F329" s="24"/>
      <c r="G329" s="24"/>
      <c r="H329" s="107"/>
      <c r="J329" s="24"/>
    </row>
    <row r="330" spans="4:10">
      <c r="D330" s="24"/>
      <c r="F330" s="24"/>
      <c r="G330" s="24"/>
      <c r="H330" s="107"/>
      <c r="J330" s="24"/>
    </row>
    <row r="331" spans="4:10">
      <c r="D331" s="24"/>
      <c r="F331" s="24"/>
      <c r="G331" s="24"/>
      <c r="H331" s="107"/>
      <c r="J331" s="24"/>
    </row>
    <row r="332" spans="4:10">
      <c r="D332" s="24"/>
      <c r="F332" s="24"/>
      <c r="G332" s="24"/>
      <c r="H332" s="107"/>
      <c r="J332" s="24"/>
    </row>
    <row r="333" spans="4:10">
      <c r="D333" s="24"/>
      <c r="F333" s="24"/>
      <c r="G333" s="24"/>
      <c r="H333" s="107"/>
      <c r="J333" s="24"/>
    </row>
    <row r="334" spans="4:10">
      <c r="D334" s="24"/>
      <c r="F334" s="24"/>
      <c r="G334" s="24"/>
      <c r="H334" s="107"/>
      <c r="J334" s="24"/>
    </row>
    <row r="335" spans="4:10">
      <c r="D335" s="24"/>
      <c r="F335" s="24"/>
      <c r="G335" s="24"/>
      <c r="H335" s="107"/>
      <c r="J335" s="24"/>
    </row>
    <row r="336" spans="4:10">
      <c r="D336" s="24"/>
      <c r="F336" s="24"/>
      <c r="G336" s="24"/>
      <c r="H336" s="107"/>
      <c r="J336" s="24"/>
    </row>
    <row r="337" spans="4:10">
      <c r="D337" s="24"/>
      <c r="F337" s="24"/>
      <c r="G337" s="24"/>
      <c r="H337" s="107"/>
      <c r="J337" s="24"/>
    </row>
    <row r="338" spans="4:10">
      <c r="D338" s="24"/>
      <c r="F338" s="24"/>
      <c r="G338" s="24"/>
      <c r="H338" s="107"/>
      <c r="J338" s="24"/>
    </row>
    <row r="339" spans="4:10">
      <c r="D339" s="24"/>
      <c r="F339" s="24"/>
      <c r="G339" s="24"/>
      <c r="H339" s="107"/>
      <c r="J339" s="24"/>
    </row>
    <row r="340" spans="4:10">
      <c r="D340" s="24"/>
      <c r="F340" s="24"/>
      <c r="G340" s="24"/>
      <c r="H340" s="107"/>
      <c r="J340" s="24"/>
    </row>
    <row r="341" spans="4:10">
      <c r="D341" s="24"/>
      <c r="F341" s="24"/>
      <c r="G341" s="24"/>
      <c r="H341" s="107"/>
      <c r="J341" s="24"/>
    </row>
    <row r="342" spans="4:10">
      <c r="D342" s="24"/>
      <c r="F342" s="24"/>
      <c r="G342" s="24"/>
      <c r="H342" s="107"/>
      <c r="J342" s="24"/>
    </row>
    <row r="343" spans="4:10">
      <c r="D343" s="24"/>
      <c r="F343" s="24"/>
      <c r="G343" s="24"/>
      <c r="H343" s="107"/>
      <c r="J343" s="24"/>
    </row>
    <row r="344" spans="4:10">
      <c r="D344" s="24"/>
      <c r="F344" s="24"/>
      <c r="G344" s="24"/>
      <c r="H344" s="107"/>
      <c r="J344" s="24"/>
    </row>
    <row r="345" spans="4:10">
      <c r="D345" s="24"/>
      <c r="F345" s="24"/>
      <c r="G345" s="24"/>
      <c r="H345" s="107"/>
      <c r="J345" s="24"/>
    </row>
    <row r="346" spans="4:10">
      <c r="D346" s="24"/>
      <c r="F346" s="24"/>
      <c r="G346" s="24"/>
      <c r="H346" s="107"/>
      <c r="J346" s="24"/>
    </row>
    <row r="347" spans="4:10">
      <c r="D347" s="24"/>
      <c r="F347" s="24"/>
      <c r="G347" s="24"/>
      <c r="H347" s="107"/>
      <c r="J347" s="24"/>
    </row>
    <row r="348" spans="4:10">
      <c r="D348" s="24"/>
      <c r="F348" s="24"/>
      <c r="G348" s="24"/>
      <c r="H348" s="107"/>
      <c r="J348" s="24"/>
    </row>
    <row r="349" spans="4:10">
      <c r="D349" s="24"/>
      <c r="F349" s="24"/>
      <c r="G349" s="24"/>
      <c r="H349" s="107"/>
      <c r="J349" s="24"/>
    </row>
    <row r="350" spans="4:10">
      <c r="D350" s="24"/>
      <c r="F350" s="24"/>
      <c r="G350" s="24"/>
      <c r="H350" s="107"/>
      <c r="J350" s="24"/>
    </row>
    <row r="351" spans="4:10">
      <c r="D351" s="24"/>
      <c r="F351" s="24"/>
      <c r="G351" s="24"/>
      <c r="H351" s="107"/>
      <c r="J351" s="24"/>
    </row>
    <row r="352" spans="4:10">
      <c r="D352" s="24"/>
      <c r="F352" s="24"/>
      <c r="G352" s="24"/>
      <c r="H352" s="107"/>
      <c r="J352" s="24"/>
    </row>
    <row r="353" spans="4:10">
      <c r="D353" s="24"/>
      <c r="F353" s="24"/>
      <c r="G353" s="24"/>
      <c r="H353" s="107"/>
      <c r="J353" s="24"/>
    </row>
    <row r="354" spans="4:10">
      <c r="D354" s="24"/>
      <c r="F354" s="24"/>
      <c r="G354" s="24"/>
      <c r="H354" s="107"/>
      <c r="J354" s="24"/>
    </row>
    <row r="355" spans="4:10">
      <c r="D355" s="24"/>
      <c r="F355" s="24"/>
      <c r="G355" s="24"/>
      <c r="H355" s="107"/>
      <c r="J355" s="24"/>
    </row>
    <row r="356" spans="4:10">
      <c r="D356" s="24"/>
      <c r="F356" s="24"/>
      <c r="G356" s="24"/>
      <c r="H356" s="107"/>
      <c r="J356" s="24"/>
    </row>
    <row r="357" spans="4:10">
      <c r="D357" s="24"/>
      <c r="F357" s="24"/>
      <c r="G357" s="24"/>
      <c r="H357" s="107"/>
      <c r="J357" s="24"/>
    </row>
    <row r="358" spans="4:10">
      <c r="D358" s="24"/>
      <c r="F358" s="24"/>
      <c r="G358" s="24"/>
      <c r="H358" s="107"/>
      <c r="J358" s="24"/>
    </row>
    <row r="359" spans="4:10">
      <c r="D359" s="24"/>
      <c r="F359" s="24"/>
      <c r="G359" s="24"/>
      <c r="H359" s="107"/>
      <c r="J359" s="24"/>
    </row>
    <row r="360" spans="4:10">
      <c r="D360" s="24"/>
      <c r="F360" s="24"/>
      <c r="G360" s="24"/>
      <c r="H360" s="107"/>
      <c r="J360" s="24"/>
    </row>
    <row r="361" spans="4:10">
      <c r="D361" s="24"/>
      <c r="F361" s="24"/>
      <c r="G361" s="24"/>
      <c r="H361" s="107"/>
      <c r="J361" s="24"/>
    </row>
    <row r="362" spans="4:10">
      <c r="D362" s="24"/>
      <c r="F362" s="24"/>
      <c r="G362" s="24"/>
      <c r="H362" s="107"/>
      <c r="J362" s="24"/>
    </row>
    <row r="363" spans="4:10">
      <c r="D363" s="24"/>
      <c r="F363" s="24"/>
      <c r="G363" s="24"/>
      <c r="H363" s="107"/>
      <c r="J363" s="24"/>
    </row>
    <row r="364" spans="4:10">
      <c r="D364" s="24"/>
      <c r="F364" s="24"/>
      <c r="G364" s="24"/>
      <c r="H364" s="107"/>
      <c r="J364" s="24"/>
    </row>
    <row r="365" spans="4:10">
      <c r="D365" s="24"/>
      <c r="F365" s="24"/>
      <c r="G365" s="24"/>
      <c r="H365" s="107"/>
      <c r="J365" s="24"/>
    </row>
    <row r="366" spans="4:10">
      <c r="D366" s="24"/>
      <c r="F366" s="24"/>
      <c r="G366" s="24"/>
      <c r="H366" s="107"/>
      <c r="J366" s="24"/>
    </row>
    <row r="367" spans="4:10">
      <c r="D367" s="24"/>
      <c r="F367" s="24"/>
      <c r="G367" s="24"/>
      <c r="H367" s="107"/>
      <c r="J367" s="24"/>
    </row>
    <row r="368" spans="4:10">
      <c r="D368" s="24"/>
      <c r="F368" s="24"/>
      <c r="G368" s="24"/>
      <c r="H368" s="107"/>
      <c r="J368" s="24"/>
    </row>
    <row r="369" spans="4:10">
      <c r="D369" s="24"/>
      <c r="F369" s="24"/>
      <c r="G369" s="24"/>
      <c r="H369" s="107"/>
      <c r="J369" s="24"/>
    </row>
    <row r="370" spans="4:10">
      <c r="D370" s="24"/>
      <c r="F370" s="24"/>
      <c r="G370" s="24"/>
      <c r="H370" s="107"/>
      <c r="J370" s="24"/>
    </row>
    <row r="371" spans="4:10">
      <c r="D371" s="24"/>
      <c r="F371" s="24"/>
      <c r="G371" s="24"/>
      <c r="H371" s="107"/>
      <c r="J371" s="24"/>
    </row>
    <row r="372" spans="4:10">
      <c r="D372" s="24"/>
      <c r="F372" s="24"/>
      <c r="G372" s="24"/>
      <c r="H372" s="107"/>
      <c r="J372" s="24"/>
    </row>
    <row r="373" spans="4:10">
      <c r="D373" s="24"/>
      <c r="F373" s="24"/>
      <c r="G373" s="24"/>
      <c r="H373" s="107"/>
      <c r="J373" s="24"/>
    </row>
    <row r="374" spans="4:10">
      <c r="D374" s="24"/>
      <c r="F374" s="24"/>
      <c r="G374" s="24"/>
      <c r="H374" s="107"/>
      <c r="J374" s="24"/>
    </row>
    <row r="375" spans="4:10">
      <c r="D375" s="24"/>
      <c r="F375" s="24"/>
      <c r="G375" s="24"/>
      <c r="H375" s="107"/>
      <c r="J375" s="24"/>
    </row>
    <row r="376" spans="4:10">
      <c r="D376" s="24"/>
      <c r="F376" s="24"/>
      <c r="G376" s="24"/>
      <c r="H376" s="107"/>
      <c r="J376" s="24"/>
    </row>
    <row r="377" spans="4:10">
      <c r="D377" s="24"/>
      <c r="F377" s="24"/>
      <c r="G377" s="24"/>
      <c r="H377" s="107"/>
      <c r="J377" s="24"/>
    </row>
    <row r="378" spans="4:10">
      <c r="D378" s="24"/>
      <c r="F378" s="24"/>
      <c r="G378" s="24"/>
      <c r="H378" s="107"/>
      <c r="J378" s="24"/>
    </row>
    <row r="379" spans="4:10">
      <c r="D379" s="24"/>
      <c r="F379" s="24"/>
      <c r="G379" s="24"/>
      <c r="H379" s="107"/>
      <c r="J379" s="24"/>
    </row>
    <row r="380" spans="4:10">
      <c r="D380" s="24"/>
      <c r="F380" s="24"/>
      <c r="G380" s="24"/>
      <c r="H380" s="107"/>
      <c r="J380" s="24"/>
    </row>
    <row r="381" spans="4:10">
      <c r="D381" s="24"/>
      <c r="F381" s="24"/>
      <c r="G381" s="24"/>
      <c r="H381" s="107"/>
      <c r="J381" s="24"/>
    </row>
    <row r="382" spans="4:10">
      <c r="D382" s="24"/>
      <c r="F382" s="24"/>
      <c r="G382" s="24"/>
      <c r="H382" s="107"/>
      <c r="J382" s="24"/>
    </row>
    <row r="383" spans="4:10">
      <c r="D383" s="24"/>
      <c r="F383" s="24"/>
      <c r="G383" s="24"/>
      <c r="H383" s="107"/>
      <c r="J383" s="24"/>
    </row>
    <row r="384" spans="4:10">
      <c r="D384" s="24"/>
      <c r="F384" s="24"/>
      <c r="G384" s="24"/>
      <c r="H384" s="107"/>
      <c r="J384" s="24"/>
    </row>
    <row r="385" spans="4:10">
      <c r="D385" s="24"/>
      <c r="F385" s="24"/>
      <c r="G385" s="24"/>
      <c r="H385" s="107"/>
      <c r="J385" s="24"/>
    </row>
    <row r="386" spans="4:10">
      <c r="D386" s="24"/>
      <c r="F386" s="24"/>
      <c r="G386" s="24"/>
      <c r="H386" s="107"/>
      <c r="J386" s="24"/>
    </row>
    <row r="387" spans="4:10">
      <c r="D387" s="24"/>
      <c r="F387" s="24"/>
      <c r="G387" s="24"/>
      <c r="H387" s="107"/>
      <c r="J387" s="24"/>
    </row>
    <row r="388" spans="4:10">
      <c r="D388" s="24"/>
      <c r="F388" s="24"/>
      <c r="G388" s="24"/>
      <c r="H388" s="107"/>
      <c r="J388" s="24"/>
    </row>
    <row r="389" spans="4:10">
      <c r="D389" s="24"/>
      <c r="F389" s="24"/>
      <c r="G389" s="24"/>
      <c r="H389" s="107"/>
      <c r="J389" s="24"/>
    </row>
    <row r="390" spans="4:10">
      <c r="D390" s="24"/>
      <c r="F390" s="24"/>
      <c r="G390" s="24"/>
      <c r="H390" s="107"/>
      <c r="J390" s="24"/>
    </row>
    <row r="391" spans="4:10">
      <c r="D391" s="24"/>
      <c r="F391" s="24"/>
      <c r="G391" s="24"/>
      <c r="H391" s="107"/>
      <c r="J391" s="24"/>
    </row>
    <row r="392" spans="4:10">
      <c r="D392" s="24"/>
      <c r="F392" s="24"/>
      <c r="G392" s="24"/>
      <c r="H392" s="107"/>
      <c r="J392" s="24"/>
    </row>
    <row r="393" spans="4:10">
      <c r="D393" s="24"/>
      <c r="F393" s="24"/>
      <c r="G393" s="24"/>
      <c r="H393" s="107"/>
      <c r="J393" s="24"/>
    </row>
    <row r="394" spans="4:10">
      <c r="D394" s="24"/>
      <c r="F394" s="24"/>
      <c r="G394" s="24"/>
      <c r="H394" s="107"/>
      <c r="J394" s="24"/>
    </row>
    <row r="395" spans="4:10">
      <c r="D395" s="24"/>
      <c r="F395" s="24"/>
      <c r="G395" s="24"/>
      <c r="H395" s="107"/>
      <c r="J395" s="24"/>
    </row>
    <row r="396" spans="4:10">
      <c r="D396" s="24"/>
      <c r="F396" s="24"/>
      <c r="G396" s="24"/>
      <c r="H396" s="107"/>
      <c r="J396" s="24"/>
    </row>
    <row r="397" spans="4:10">
      <c r="D397" s="24"/>
      <c r="F397" s="24"/>
      <c r="G397" s="24"/>
      <c r="H397" s="107"/>
      <c r="J397" s="24"/>
    </row>
    <row r="398" spans="4:10">
      <c r="D398" s="24"/>
      <c r="F398" s="24"/>
      <c r="G398" s="24"/>
      <c r="H398" s="107"/>
      <c r="J398" s="24"/>
    </row>
    <row r="399" spans="4:10">
      <c r="D399" s="24"/>
      <c r="F399" s="24"/>
      <c r="G399" s="24"/>
      <c r="H399" s="107"/>
      <c r="J399" s="24"/>
    </row>
    <row r="400" spans="4:10">
      <c r="D400" s="24"/>
      <c r="F400" s="24"/>
      <c r="G400" s="24"/>
      <c r="H400" s="107"/>
      <c r="J400" s="24"/>
    </row>
    <row r="401" spans="4:10">
      <c r="D401" s="24"/>
      <c r="F401" s="24"/>
      <c r="G401" s="24"/>
      <c r="H401" s="107"/>
      <c r="J401" s="24"/>
    </row>
    <row r="402" spans="4:10">
      <c r="D402" s="24"/>
      <c r="F402" s="24"/>
      <c r="G402" s="24"/>
      <c r="H402" s="107"/>
      <c r="J402" s="24"/>
    </row>
    <row r="403" spans="4:10">
      <c r="D403" s="24"/>
      <c r="F403" s="24"/>
      <c r="G403" s="24"/>
      <c r="H403" s="107"/>
      <c r="J403" s="24"/>
    </row>
    <row r="404" spans="4:10">
      <c r="D404" s="24"/>
      <c r="F404" s="24"/>
      <c r="G404" s="24"/>
      <c r="H404" s="107"/>
      <c r="J404" s="24"/>
    </row>
    <row r="405" spans="4:10">
      <c r="D405" s="24"/>
      <c r="F405" s="24"/>
      <c r="G405" s="24"/>
      <c r="H405" s="107"/>
      <c r="J405" s="24"/>
    </row>
    <row r="406" spans="4:10">
      <c r="D406" s="24"/>
      <c r="F406" s="24"/>
      <c r="G406" s="24"/>
      <c r="H406" s="107"/>
      <c r="J406" s="24"/>
    </row>
    <row r="407" spans="4:10">
      <c r="D407" s="24"/>
      <c r="F407" s="24"/>
      <c r="G407" s="24"/>
      <c r="H407" s="107"/>
      <c r="J407" s="24"/>
    </row>
    <row r="408" spans="4:10">
      <c r="D408" s="24"/>
      <c r="F408" s="24"/>
      <c r="G408" s="24"/>
      <c r="H408" s="107"/>
      <c r="J408" s="24"/>
    </row>
    <row r="409" spans="4:10">
      <c r="D409" s="24"/>
      <c r="F409" s="24"/>
      <c r="G409" s="24"/>
      <c r="H409" s="107"/>
      <c r="J409" s="24"/>
    </row>
    <row r="410" spans="4:10">
      <c r="D410" s="24"/>
      <c r="F410" s="24"/>
      <c r="G410" s="24"/>
      <c r="H410" s="107"/>
      <c r="J410" s="24"/>
    </row>
    <row r="411" spans="4:10">
      <c r="D411" s="24"/>
      <c r="F411" s="24"/>
      <c r="G411" s="24"/>
      <c r="H411" s="107"/>
      <c r="J411" s="24"/>
    </row>
    <row r="412" spans="4:10">
      <c r="D412" s="24"/>
      <c r="F412" s="24"/>
      <c r="G412" s="24"/>
      <c r="H412" s="107"/>
      <c r="J412" s="24"/>
    </row>
    <row r="413" spans="4:10">
      <c r="D413" s="24"/>
      <c r="F413" s="24"/>
      <c r="G413" s="24"/>
      <c r="H413" s="107"/>
      <c r="J413" s="24"/>
    </row>
    <row r="414" spans="4:10">
      <c r="D414" s="24"/>
      <c r="F414" s="24"/>
      <c r="G414" s="24"/>
      <c r="H414" s="107"/>
      <c r="J414" s="24"/>
    </row>
    <row r="415" spans="4:10">
      <c r="D415" s="24"/>
      <c r="F415" s="24"/>
      <c r="G415" s="24"/>
      <c r="H415" s="107"/>
      <c r="J415" s="24"/>
    </row>
    <row r="416" spans="4:10">
      <c r="D416" s="24"/>
      <c r="F416" s="24"/>
      <c r="G416" s="24"/>
      <c r="H416" s="107"/>
      <c r="J416" s="24"/>
    </row>
    <row r="417" spans="4:10">
      <c r="D417" s="24"/>
      <c r="F417" s="24"/>
      <c r="G417" s="24"/>
      <c r="H417" s="107"/>
      <c r="J417" s="24"/>
    </row>
    <row r="418" spans="4:10">
      <c r="D418" s="24"/>
      <c r="F418" s="24"/>
      <c r="G418" s="24"/>
      <c r="H418" s="107"/>
      <c r="J418" s="24"/>
    </row>
    <row r="419" spans="4:10">
      <c r="D419" s="24"/>
      <c r="F419" s="24"/>
      <c r="G419" s="24"/>
      <c r="H419" s="107"/>
      <c r="J419" s="24"/>
    </row>
    <row r="420" spans="4:10">
      <c r="D420" s="24"/>
      <c r="F420" s="24"/>
      <c r="G420" s="24"/>
      <c r="H420" s="107"/>
      <c r="J420" s="24"/>
    </row>
    <row r="421" spans="4:10">
      <c r="D421" s="24"/>
      <c r="F421" s="24"/>
      <c r="G421" s="24"/>
      <c r="H421" s="107"/>
      <c r="J421" s="24"/>
    </row>
    <row r="422" spans="4:10">
      <c r="D422" s="24"/>
      <c r="F422" s="24"/>
      <c r="G422" s="24"/>
      <c r="H422" s="107"/>
      <c r="J422" s="24"/>
    </row>
    <row r="423" spans="4:10">
      <c r="D423" s="24"/>
      <c r="F423" s="24"/>
      <c r="G423" s="24"/>
      <c r="H423" s="107"/>
      <c r="J423" s="24"/>
    </row>
    <row r="424" spans="4:10">
      <c r="D424" s="24"/>
      <c r="F424" s="24"/>
      <c r="G424" s="24"/>
      <c r="H424" s="107"/>
      <c r="J424" s="24"/>
    </row>
    <row r="425" spans="4:10">
      <c r="D425" s="24"/>
      <c r="F425" s="24"/>
      <c r="G425" s="24"/>
      <c r="H425" s="107"/>
      <c r="J425" s="24"/>
    </row>
    <row r="426" spans="4:10">
      <c r="D426" s="24"/>
      <c r="F426" s="24"/>
      <c r="G426" s="24"/>
      <c r="H426" s="107"/>
      <c r="J426" s="24"/>
    </row>
    <row r="427" spans="4:10">
      <c r="D427" s="24"/>
      <c r="F427" s="24"/>
      <c r="G427" s="24"/>
      <c r="H427" s="107"/>
      <c r="J427" s="24"/>
    </row>
    <row r="428" spans="4:10">
      <c r="D428" s="24"/>
      <c r="F428" s="24"/>
      <c r="G428" s="24"/>
      <c r="H428" s="107"/>
      <c r="J428" s="24"/>
    </row>
    <row r="429" spans="4:10">
      <c r="D429" s="24"/>
      <c r="F429" s="24"/>
      <c r="G429" s="24"/>
      <c r="H429" s="107"/>
      <c r="J429" s="24"/>
    </row>
    <row r="430" spans="4:10">
      <c r="D430" s="24"/>
      <c r="F430" s="24"/>
      <c r="G430" s="24"/>
      <c r="H430" s="107"/>
      <c r="J430" s="24"/>
    </row>
    <row r="431" spans="4:10">
      <c r="D431" s="24"/>
      <c r="F431" s="24"/>
      <c r="G431" s="24"/>
      <c r="H431" s="107"/>
      <c r="J431" s="24"/>
    </row>
    <row r="432" spans="4:10">
      <c r="D432" s="24"/>
      <c r="F432" s="24"/>
      <c r="G432" s="24"/>
      <c r="H432" s="107"/>
      <c r="J432" s="24"/>
    </row>
    <row r="433" spans="4:10">
      <c r="D433" s="24"/>
      <c r="F433" s="24"/>
      <c r="G433" s="24"/>
      <c r="H433" s="107"/>
      <c r="J433" s="24"/>
    </row>
    <row r="434" spans="4:10">
      <c r="D434" s="24"/>
      <c r="F434" s="24"/>
      <c r="G434" s="24"/>
      <c r="H434" s="107"/>
      <c r="J434" s="24"/>
    </row>
    <row r="435" spans="4:10">
      <c r="D435" s="24"/>
      <c r="F435" s="24"/>
      <c r="G435" s="24"/>
      <c r="H435" s="107"/>
      <c r="J435" s="24"/>
    </row>
    <row r="436" spans="4:10">
      <c r="D436" s="24"/>
      <c r="F436" s="24"/>
      <c r="G436" s="24"/>
      <c r="H436" s="107"/>
      <c r="J436" s="24"/>
    </row>
    <row r="437" spans="4:10">
      <c r="D437" s="24"/>
      <c r="F437" s="24"/>
      <c r="G437" s="24"/>
      <c r="H437" s="107"/>
      <c r="J437" s="24"/>
    </row>
    <row r="438" spans="4:10">
      <c r="D438" s="24"/>
      <c r="F438" s="24"/>
      <c r="G438" s="24"/>
      <c r="H438" s="107"/>
      <c r="J438" s="24"/>
    </row>
    <row r="439" spans="4:10">
      <c r="D439" s="24"/>
      <c r="F439" s="24"/>
      <c r="G439" s="24"/>
      <c r="H439" s="107"/>
      <c r="J439" s="24"/>
    </row>
    <row r="440" spans="4:10">
      <c r="D440" s="24"/>
      <c r="F440" s="24"/>
      <c r="G440" s="24"/>
      <c r="H440" s="107"/>
      <c r="J440" s="24"/>
    </row>
    <row r="441" spans="4:10">
      <c r="D441" s="24"/>
      <c r="F441" s="24"/>
      <c r="G441" s="24"/>
      <c r="H441" s="107"/>
      <c r="J441" s="24"/>
    </row>
    <row r="442" spans="4:10">
      <c r="D442" s="24"/>
      <c r="F442" s="24"/>
      <c r="G442" s="24"/>
      <c r="H442" s="107"/>
      <c r="J442" s="24"/>
    </row>
    <row r="443" spans="4:10">
      <c r="D443" s="24"/>
      <c r="F443" s="24"/>
      <c r="G443" s="24"/>
      <c r="H443" s="107"/>
      <c r="J443" s="24"/>
    </row>
    <row r="444" spans="4:10">
      <c r="D444" s="24"/>
      <c r="F444" s="24"/>
      <c r="G444" s="24"/>
      <c r="H444" s="107"/>
      <c r="J444" s="24"/>
    </row>
    <row r="445" spans="4:10">
      <c r="D445" s="24"/>
      <c r="F445" s="24"/>
      <c r="G445" s="24"/>
      <c r="H445" s="107"/>
      <c r="J445" s="24"/>
    </row>
    <row r="446" spans="4:10">
      <c r="D446" s="24"/>
      <c r="F446" s="24"/>
      <c r="G446" s="24"/>
      <c r="H446" s="107"/>
      <c r="J446" s="24"/>
    </row>
    <row r="447" spans="4:10">
      <c r="D447" s="24"/>
      <c r="F447" s="24"/>
      <c r="G447" s="24"/>
      <c r="H447" s="107"/>
      <c r="J447" s="24"/>
    </row>
    <row r="448" spans="4:10">
      <c r="D448" s="24"/>
      <c r="F448" s="24"/>
      <c r="G448" s="24"/>
      <c r="H448" s="107"/>
      <c r="J448" s="24"/>
    </row>
    <row r="449" spans="4:10">
      <c r="D449" s="24"/>
      <c r="F449" s="24"/>
      <c r="G449" s="24"/>
      <c r="H449" s="107"/>
      <c r="J449" s="24"/>
    </row>
    <row r="450" spans="4:10">
      <c r="D450" s="24"/>
      <c r="F450" s="24"/>
      <c r="G450" s="24"/>
      <c r="H450" s="107"/>
      <c r="J450" s="24"/>
    </row>
    <row r="451" spans="4:10">
      <c r="D451" s="24"/>
      <c r="F451" s="24"/>
      <c r="G451" s="24"/>
      <c r="H451" s="107"/>
      <c r="J451" s="24"/>
    </row>
    <row r="452" spans="4:10">
      <c r="D452" s="24"/>
      <c r="F452" s="24"/>
      <c r="G452" s="24"/>
      <c r="H452" s="107"/>
      <c r="J452" s="24"/>
    </row>
    <row r="453" spans="4:10">
      <c r="D453" s="24"/>
      <c r="F453" s="24"/>
      <c r="G453" s="24"/>
      <c r="H453" s="107"/>
      <c r="J453" s="24"/>
    </row>
    <row r="454" spans="4:10">
      <c r="D454" s="24"/>
      <c r="F454" s="24"/>
      <c r="G454" s="24"/>
      <c r="H454" s="107"/>
      <c r="J454" s="24"/>
    </row>
    <row r="455" spans="4:10">
      <c r="D455" s="24"/>
      <c r="F455" s="24"/>
      <c r="G455" s="24"/>
      <c r="H455" s="107"/>
      <c r="J455" s="24"/>
    </row>
    <row r="456" spans="4:10">
      <c r="D456" s="24"/>
      <c r="F456" s="24"/>
      <c r="G456" s="24"/>
      <c r="H456" s="107"/>
      <c r="J456" s="24"/>
    </row>
    <row r="457" spans="4:10">
      <c r="D457" s="24"/>
      <c r="F457" s="24"/>
      <c r="G457" s="24"/>
      <c r="H457" s="107"/>
      <c r="J457" s="24"/>
    </row>
    <row r="458" spans="4:10">
      <c r="D458" s="24"/>
      <c r="F458" s="24"/>
      <c r="G458" s="24"/>
      <c r="H458" s="107"/>
      <c r="J458" s="24"/>
    </row>
    <row r="459" spans="4:10">
      <c r="D459" s="24"/>
      <c r="F459" s="24"/>
      <c r="G459" s="24"/>
      <c r="H459" s="107"/>
      <c r="J459" s="24"/>
    </row>
    <row r="460" spans="4:10">
      <c r="D460" s="24"/>
      <c r="F460" s="24"/>
      <c r="G460" s="24"/>
      <c r="H460" s="107"/>
      <c r="J460" s="24"/>
    </row>
    <row r="461" spans="4:10">
      <c r="D461" s="24"/>
      <c r="F461" s="24"/>
      <c r="G461" s="24"/>
      <c r="H461" s="107"/>
      <c r="J461" s="24"/>
    </row>
    <row r="462" spans="4:10">
      <c r="D462" s="24"/>
      <c r="F462" s="24"/>
      <c r="G462" s="24"/>
      <c r="H462" s="107"/>
      <c r="J462" s="24"/>
    </row>
    <row r="463" spans="4:10">
      <c r="D463" s="24"/>
      <c r="F463" s="24"/>
      <c r="G463" s="24"/>
      <c r="H463" s="107"/>
      <c r="J463" s="24"/>
    </row>
    <row r="464" spans="4:10">
      <c r="D464" s="24"/>
      <c r="F464" s="24"/>
      <c r="G464" s="24"/>
      <c r="H464" s="107"/>
      <c r="J464" s="24"/>
    </row>
    <row r="465" spans="4:10">
      <c r="D465" s="24"/>
      <c r="F465" s="24"/>
      <c r="G465" s="24"/>
      <c r="H465" s="107"/>
      <c r="J465" s="24"/>
    </row>
    <row r="466" spans="4:10">
      <c r="D466" s="24"/>
      <c r="F466" s="24"/>
      <c r="G466" s="24"/>
      <c r="H466" s="107"/>
      <c r="J466" s="24"/>
    </row>
    <row r="467" spans="4:10">
      <c r="D467" s="24"/>
      <c r="F467" s="24"/>
      <c r="G467" s="24"/>
      <c r="H467" s="107"/>
      <c r="J467" s="24"/>
    </row>
    <row r="468" spans="4:10">
      <c r="D468" s="24"/>
      <c r="F468" s="24"/>
      <c r="G468" s="24"/>
      <c r="H468" s="107"/>
      <c r="J468" s="24"/>
    </row>
    <row r="469" spans="4:10">
      <c r="D469" s="24"/>
      <c r="F469" s="24"/>
      <c r="G469" s="24"/>
      <c r="H469" s="107"/>
      <c r="J469" s="24"/>
    </row>
    <row r="470" spans="4:10">
      <c r="D470" s="24"/>
      <c r="F470" s="24"/>
      <c r="G470" s="24"/>
      <c r="H470" s="107"/>
      <c r="J470" s="24"/>
    </row>
    <row r="471" spans="4:10">
      <c r="D471" s="24"/>
      <c r="F471" s="24"/>
      <c r="G471" s="24"/>
      <c r="H471" s="107"/>
      <c r="J471" s="24"/>
    </row>
    <row r="472" spans="4:10">
      <c r="D472" s="24"/>
      <c r="F472" s="24"/>
      <c r="G472" s="24"/>
      <c r="H472" s="107"/>
      <c r="J472" s="24"/>
    </row>
    <row r="473" spans="4:10">
      <c r="D473" s="24"/>
      <c r="F473" s="24"/>
      <c r="G473" s="24"/>
      <c r="H473" s="107"/>
      <c r="J473" s="24"/>
    </row>
    <row r="474" spans="4:10">
      <c r="D474" s="24"/>
      <c r="F474" s="24"/>
      <c r="G474" s="24"/>
      <c r="H474" s="107"/>
      <c r="J474" s="24"/>
    </row>
    <row r="475" spans="4:10">
      <c r="D475" s="24"/>
      <c r="F475" s="24"/>
      <c r="G475" s="24"/>
      <c r="H475" s="107"/>
      <c r="J475" s="24"/>
    </row>
    <row r="476" spans="4:10">
      <c r="D476" s="24"/>
      <c r="F476" s="24"/>
      <c r="G476" s="24"/>
      <c r="H476" s="107"/>
      <c r="J476" s="24"/>
    </row>
    <row r="477" spans="4:10">
      <c r="D477" s="24"/>
      <c r="F477" s="24"/>
      <c r="G477" s="24"/>
      <c r="H477" s="107"/>
      <c r="J477" s="24"/>
    </row>
    <row r="478" spans="4:10">
      <c r="D478" s="24"/>
      <c r="F478" s="24"/>
      <c r="G478" s="24"/>
      <c r="H478" s="107"/>
      <c r="J478" s="24"/>
    </row>
    <row r="479" spans="4:10">
      <c r="D479" s="24"/>
      <c r="F479" s="24"/>
      <c r="G479" s="24"/>
      <c r="H479" s="107"/>
      <c r="J479" s="24"/>
    </row>
    <row r="480" spans="4:10">
      <c r="D480" s="24"/>
      <c r="F480" s="24"/>
      <c r="G480" s="24"/>
      <c r="H480" s="107"/>
      <c r="J480" s="24"/>
    </row>
    <row r="481" spans="4:10">
      <c r="D481" s="24"/>
      <c r="F481" s="24"/>
      <c r="G481" s="24"/>
      <c r="H481" s="107"/>
      <c r="J481" s="24"/>
    </row>
    <row r="482" spans="4:10">
      <c r="D482" s="24"/>
      <c r="F482" s="24"/>
      <c r="G482" s="24"/>
      <c r="H482" s="107"/>
      <c r="J482" s="24"/>
    </row>
    <row r="483" spans="4:10">
      <c r="D483" s="24"/>
      <c r="F483" s="24"/>
      <c r="G483" s="24"/>
      <c r="H483" s="107"/>
      <c r="J483" s="24"/>
    </row>
    <row r="484" spans="4:10">
      <c r="D484" s="24"/>
      <c r="F484" s="24"/>
      <c r="G484" s="24"/>
      <c r="H484" s="107"/>
      <c r="J484" s="24"/>
    </row>
    <row r="485" spans="4:10">
      <c r="D485" s="24"/>
      <c r="F485" s="24"/>
      <c r="G485" s="24"/>
      <c r="H485" s="107"/>
      <c r="J485" s="24"/>
    </row>
    <row r="486" spans="4:10">
      <c r="D486" s="24"/>
      <c r="F486" s="24"/>
      <c r="G486" s="24"/>
      <c r="H486" s="107"/>
      <c r="J486" s="24"/>
    </row>
    <row r="487" spans="4:10">
      <c r="D487" s="24"/>
      <c r="F487" s="24"/>
      <c r="G487" s="24"/>
      <c r="H487" s="107"/>
      <c r="J487" s="24"/>
    </row>
    <row r="488" spans="4:10">
      <c r="D488" s="24"/>
      <c r="F488" s="24"/>
      <c r="G488" s="24"/>
      <c r="H488" s="107"/>
      <c r="J488" s="24"/>
    </row>
    <row r="489" spans="4:10">
      <c r="D489" s="24"/>
      <c r="F489" s="24"/>
      <c r="G489" s="24"/>
      <c r="H489" s="107"/>
      <c r="J489" s="24"/>
    </row>
    <row r="490" spans="4:10">
      <c r="D490" s="24"/>
      <c r="F490" s="24"/>
      <c r="G490" s="24"/>
      <c r="H490" s="107"/>
      <c r="J490" s="24"/>
    </row>
    <row r="491" spans="4:10">
      <c r="D491" s="24"/>
      <c r="F491" s="24"/>
      <c r="G491" s="24"/>
      <c r="H491" s="107"/>
      <c r="J491" s="24"/>
    </row>
    <row r="492" spans="4:10">
      <c r="D492" s="24"/>
      <c r="F492" s="24"/>
      <c r="G492" s="24"/>
      <c r="H492" s="107"/>
      <c r="J492" s="24"/>
    </row>
    <row r="493" spans="4:10">
      <c r="D493" s="24"/>
      <c r="F493" s="24"/>
      <c r="G493" s="24"/>
      <c r="H493" s="107"/>
      <c r="J493" s="24"/>
    </row>
    <row r="494" spans="4:10">
      <c r="D494" s="24"/>
      <c r="F494" s="24"/>
      <c r="G494" s="24"/>
      <c r="H494" s="107"/>
      <c r="J494" s="24"/>
    </row>
    <row r="495" spans="4:10">
      <c r="D495" s="24"/>
      <c r="F495" s="24"/>
      <c r="G495" s="24"/>
      <c r="H495" s="107"/>
      <c r="J495" s="24"/>
    </row>
    <row r="496" spans="4:10">
      <c r="D496" s="24"/>
      <c r="F496" s="24"/>
      <c r="G496" s="24"/>
      <c r="H496" s="107"/>
      <c r="J496" s="24"/>
    </row>
    <row r="497" spans="4:10">
      <c r="D497" s="24"/>
      <c r="F497" s="24"/>
      <c r="G497" s="24"/>
      <c r="H497" s="107"/>
      <c r="J497" s="24"/>
    </row>
    <row r="498" spans="4:10">
      <c r="D498" s="24"/>
      <c r="F498" s="24"/>
      <c r="G498" s="24"/>
      <c r="H498" s="107"/>
      <c r="J498" s="24"/>
    </row>
    <row r="499" spans="4:10">
      <c r="D499" s="24"/>
      <c r="F499" s="24"/>
      <c r="G499" s="24"/>
      <c r="H499" s="107"/>
      <c r="J499" s="24"/>
    </row>
    <row r="500" spans="4:10">
      <c r="D500" s="24"/>
      <c r="F500" s="24"/>
      <c r="G500" s="24"/>
      <c r="H500" s="107"/>
      <c r="J500" s="24"/>
    </row>
    <row r="501" spans="4:10">
      <c r="D501" s="24"/>
      <c r="F501" s="24"/>
      <c r="G501" s="24"/>
      <c r="H501" s="107"/>
      <c r="J501" s="24"/>
    </row>
    <row r="502" spans="4:10">
      <c r="D502" s="24"/>
      <c r="F502" s="24"/>
      <c r="G502" s="24"/>
      <c r="H502" s="107"/>
      <c r="J502" s="24"/>
    </row>
    <row r="503" spans="4:10">
      <c r="D503" s="24"/>
      <c r="F503" s="24"/>
      <c r="G503" s="24"/>
      <c r="H503" s="107"/>
      <c r="J503" s="24"/>
    </row>
    <row r="504" spans="4:10">
      <c r="D504" s="24"/>
      <c r="F504" s="24"/>
      <c r="G504" s="24"/>
      <c r="H504" s="107"/>
      <c r="J504" s="24"/>
    </row>
    <row r="505" spans="4:10">
      <c r="D505" s="24"/>
      <c r="F505" s="24"/>
      <c r="G505" s="24"/>
      <c r="H505" s="107"/>
      <c r="J505" s="24"/>
    </row>
    <row r="506" spans="4:10">
      <c r="D506" s="24"/>
      <c r="F506" s="24"/>
      <c r="G506" s="24"/>
      <c r="H506" s="107"/>
      <c r="J506" s="24"/>
    </row>
    <row r="507" spans="4:10">
      <c r="D507" s="24"/>
      <c r="F507" s="24"/>
      <c r="G507" s="24"/>
      <c r="H507" s="107"/>
      <c r="J507" s="24"/>
    </row>
    <row r="508" spans="4:10">
      <c r="D508" s="24"/>
      <c r="F508" s="24"/>
      <c r="G508" s="24"/>
      <c r="H508" s="107"/>
      <c r="J508" s="24"/>
    </row>
    <row r="509" spans="4:10">
      <c r="D509" s="24"/>
      <c r="F509" s="24"/>
      <c r="G509" s="24"/>
      <c r="H509" s="107"/>
      <c r="J509" s="24"/>
    </row>
    <row r="510" spans="4:10">
      <c r="D510" s="24"/>
      <c r="F510" s="24"/>
      <c r="G510" s="24"/>
      <c r="H510" s="107"/>
      <c r="J510" s="24"/>
    </row>
    <row r="511" spans="4:10">
      <c r="D511" s="24"/>
      <c r="F511" s="24"/>
      <c r="G511" s="24"/>
      <c r="H511" s="107"/>
      <c r="J511" s="24"/>
    </row>
    <row r="512" spans="4:10">
      <c r="D512" s="24"/>
      <c r="F512" s="24"/>
      <c r="G512" s="24"/>
      <c r="H512" s="107"/>
      <c r="J512" s="24"/>
    </row>
    <row r="513" spans="4:10">
      <c r="D513" s="24"/>
      <c r="F513" s="24"/>
      <c r="G513" s="24"/>
      <c r="H513" s="107"/>
      <c r="J513" s="24"/>
    </row>
    <row r="514" spans="4:10">
      <c r="D514" s="24"/>
      <c r="F514" s="24"/>
      <c r="G514" s="24"/>
      <c r="H514" s="107"/>
      <c r="J514" s="24"/>
    </row>
    <row r="515" spans="4:10">
      <c r="D515" s="24"/>
      <c r="F515" s="24"/>
      <c r="G515" s="24"/>
      <c r="H515" s="107"/>
      <c r="J515" s="24"/>
    </row>
    <row r="516" spans="4:10">
      <c r="D516" s="24"/>
      <c r="F516" s="24"/>
      <c r="G516" s="24"/>
      <c r="H516" s="107"/>
      <c r="J516" s="24"/>
    </row>
    <row r="517" spans="4:10">
      <c r="D517" s="24"/>
      <c r="F517" s="24"/>
      <c r="G517" s="24"/>
      <c r="H517" s="107"/>
      <c r="J517" s="24"/>
    </row>
    <row r="518" spans="4:10">
      <c r="D518" s="24"/>
      <c r="F518" s="24"/>
      <c r="G518" s="24"/>
      <c r="H518" s="107"/>
      <c r="J518" s="24"/>
    </row>
    <row r="519" spans="4:10">
      <c r="D519" s="24"/>
      <c r="F519" s="24"/>
      <c r="G519" s="24"/>
      <c r="H519" s="107"/>
      <c r="J519" s="24"/>
    </row>
    <row r="520" spans="4:10">
      <c r="D520" s="24"/>
      <c r="F520" s="24"/>
      <c r="G520" s="24"/>
      <c r="H520" s="107"/>
      <c r="J520" s="24"/>
    </row>
    <row r="521" spans="4:10">
      <c r="D521" s="24"/>
      <c r="F521" s="24"/>
      <c r="G521" s="24"/>
      <c r="H521" s="107"/>
      <c r="J521" s="24"/>
    </row>
    <row r="522" spans="4:10">
      <c r="D522" s="24"/>
      <c r="F522" s="24"/>
      <c r="G522" s="24"/>
      <c r="H522" s="107"/>
      <c r="J522" s="24"/>
    </row>
    <row r="523" spans="4:10">
      <c r="D523" s="24"/>
      <c r="F523" s="24"/>
      <c r="G523" s="24"/>
      <c r="H523" s="107"/>
      <c r="J523" s="24"/>
    </row>
    <row r="524" spans="4:10">
      <c r="D524" s="24"/>
      <c r="F524" s="24"/>
      <c r="G524" s="24"/>
      <c r="H524" s="107"/>
      <c r="J524" s="24"/>
    </row>
    <row r="525" spans="4:10">
      <c r="D525" s="24"/>
      <c r="F525" s="24"/>
      <c r="G525" s="24"/>
      <c r="H525" s="107"/>
      <c r="J525" s="24"/>
    </row>
    <row r="526" spans="4:10">
      <c r="D526" s="24"/>
      <c r="F526" s="24"/>
      <c r="G526" s="24"/>
      <c r="H526" s="107"/>
      <c r="J526" s="24"/>
    </row>
    <row r="527" spans="4:10">
      <c r="D527" s="24"/>
      <c r="F527" s="24"/>
      <c r="G527" s="24"/>
      <c r="H527" s="107"/>
      <c r="J527" s="24"/>
    </row>
    <row r="528" spans="4:10">
      <c r="D528" s="24"/>
      <c r="F528" s="24"/>
      <c r="G528" s="24"/>
      <c r="H528" s="107"/>
      <c r="J528" s="24"/>
    </row>
    <row r="529" spans="4:10">
      <c r="D529" s="24"/>
      <c r="F529" s="24"/>
      <c r="G529" s="24"/>
      <c r="H529" s="107"/>
      <c r="J529" s="24"/>
    </row>
    <row r="530" spans="4:10">
      <c r="D530" s="24"/>
      <c r="F530" s="24"/>
      <c r="G530" s="24"/>
      <c r="H530" s="107"/>
      <c r="J530" s="24"/>
    </row>
    <row r="531" spans="4:10">
      <c r="D531" s="24"/>
      <c r="F531" s="24"/>
      <c r="G531" s="24"/>
      <c r="H531" s="107"/>
      <c r="J531" s="24"/>
    </row>
    <row r="532" spans="4:10">
      <c r="D532" s="24"/>
      <c r="F532" s="24"/>
      <c r="G532" s="24"/>
      <c r="H532" s="107"/>
      <c r="J532" s="24"/>
    </row>
    <row r="533" spans="4:10">
      <c r="D533" s="24"/>
      <c r="F533" s="24"/>
      <c r="G533" s="24"/>
      <c r="H533" s="107"/>
      <c r="J533" s="24"/>
    </row>
    <row r="534" spans="4:10">
      <c r="D534" s="24"/>
      <c r="F534" s="24"/>
      <c r="G534" s="24"/>
      <c r="H534" s="107"/>
      <c r="J534" s="24"/>
    </row>
    <row r="535" spans="4:10">
      <c r="D535" s="24"/>
      <c r="F535" s="24"/>
      <c r="G535" s="24"/>
      <c r="H535" s="107"/>
      <c r="J535" s="24"/>
    </row>
    <row r="536" spans="4:10">
      <c r="D536" s="24"/>
      <c r="F536" s="24"/>
      <c r="G536" s="24"/>
      <c r="H536" s="107"/>
      <c r="J536" s="24"/>
    </row>
    <row r="537" spans="4:10">
      <c r="D537" s="24"/>
      <c r="F537" s="24"/>
      <c r="G537" s="24"/>
      <c r="H537" s="107"/>
      <c r="J537" s="24"/>
    </row>
    <row r="538" spans="4:10">
      <c r="D538" s="24"/>
      <c r="F538" s="24"/>
      <c r="G538" s="24"/>
      <c r="H538" s="107"/>
      <c r="J538" s="24"/>
    </row>
    <row r="539" spans="4:10">
      <c r="D539" s="24"/>
      <c r="F539" s="24"/>
      <c r="G539" s="24"/>
      <c r="H539" s="107"/>
      <c r="J539" s="24"/>
    </row>
    <row r="540" spans="4:10">
      <c r="D540" s="24"/>
      <c r="F540" s="24"/>
      <c r="G540" s="24"/>
      <c r="H540" s="107"/>
      <c r="J540" s="24"/>
    </row>
    <row r="541" spans="4:10">
      <c r="D541" s="24"/>
      <c r="F541" s="24"/>
      <c r="G541" s="24"/>
      <c r="H541" s="107"/>
      <c r="J541" s="24"/>
    </row>
    <row r="542" spans="4:10">
      <c r="D542" s="24"/>
      <c r="F542" s="24"/>
      <c r="G542" s="24"/>
      <c r="H542" s="107"/>
      <c r="J542" s="24"/>
    </row>
    <row r="543" spans="4:10">
      <c r="D543" s="24"/>
      <c r="F543" s="24"/>
      <c r="G543" s="24"/>
      <c r="H543" s="107"/>
      <c r="J543" s="24"/>
    </row>
    <row r="544" spans="4:10">
      <c r="D544" s="24"/>
      <c r="F544" s="24"/>
      <c r="G544" s="24"/>
      <c r="H544" s="107"/>
      <c r="J544" s="24"/>
    </row>
    <row r="545" spans="4:10">
      <c r="D545" s="24"/>
      <c r="F545" s="24"/>
      <c r="G545" s="24"/>
      <c r="H545" s="107"/>
      <c r="J545" s="24"/>
    </row>
    <row r="546" spans="4:10">
      <c r="D546" s="24"/>
      <c r="F546" s="24"/>
      <c r="G546" s="24"/>
      <c r="H546" s="107"/>
      <c r="J546" s="24"/>
    </row>
    <row r="547" spans="4:10">
      <c r="D547" s="24"/>
      <c r="F547" s="24"/>
      <c r="G547" s="24"/>
      <c r="H547" s="107"/>
      <c r="J547" s="24"/>
    </row>
    <row r="548" spans="4:10">
      <c r="D548" s="24"/>
      <c r="F548" s="24"/>
      <c r="G548" s="24"/>
      <c r="H548" s="107"/>
      <c r="J548" s="24"/>
    </row>
    <row r="549" spans="4:10">
      <c r="D549" s="24"/>
      <c r="F549" s="24"/>
      <c r="G549" s="24"/>
      <c r="H549" s="107"/>
      <c r="J549" s="24"/>
    </row>
    <row r="550" spans="4:10">
      <c r="D550" s="24"/>
      <c r="F550" s="24"/>
      <c r="G550" s="24"/>
      <c r="H550" s="107"/>
      <c r="J550" s="24"/>
    </row>
    <row r="551" spans="4:10">
      <c r="D551" s="24"/>
      <c r="F551" s="24"/>
      <c r="G551" s="24"/>
      <c r="H551" s="107"/>
      <c r="J551" s="24"/>
    </row>
    <row r="552" spans="4:10">
      <c r="D552" s="24"/>
      <c r="F552" s="24"/>
      <c r="G552" s="24"/>
      <c r="H552" s="107"/>
      <c r="J552" s="24"/>
    </row>
    <row r="553" spans="4:10">
      <c r="D553" s="24"/>
      <c r="F553" s="24"/>
      <c r="G553" s="24"/>
      <c r="H553" s="107"/>
      <c r="J553" s="24"/>
    </row>
    <row r="554" spans="4:10">
      <c r="D554" s="24"/>
      <c r="F554" s="24"/>
      <c r="G554" s="24"/>
      <c r="H554" s="107"/>
      <c r="J554" s="24"/>
    </row>
    <row r="555" spans="4:10">
      <c r="D555" s="24"/>
      <c r="F555" s="24"/>
      <c r="G555" s="24"/>
      <c r="H555" s="107"/>
      <c r="J555" s="24"/>
    </row>
    <row r="556" spans="4:10">
      <c r="D556" s="24"/>
      <c r="F556" s="24"/>
      <c r="G556" s="24"/>
      <c r="H556" s="107"/>
      <c r="J556" s="24"/>
    </row>
    <row r="557" spans="4:10">
      <c r="D557" s="24"/>
      <c r="F557" s="24"/>
      <c r="G557" s="24"/>
      <c r="H557" s="107"/>
      <c r="J557" s="24"/>
    </row>
    <row r="558" spans="4:10">
      <c r="D558" s="24"/>
      <c r="F558" s="24"/>
      <c r="G558" s="24"/>
      <c r="H558" s="107"/>
      <c r="J558" s="24"/>
    </row>
    <row r="559" spans="4:10">
      <c r="D559" s="24"/>
      <c r="F559" s="24"/>
      <c r="G559" s="24"/>
      <c r="H559" s="107"/>
      <c r="J559" s="24"/>
    </row>
    <row r="560" spans="4:10">
      <c r="D560" s="24"/>
      <c r="F560" s="24"/>
      <c r="G560" s="24"/>
      <c r="H560" s="107"/>
      <c r="J560" s="24"/>
    </row>
    <row r="561" spans="4:10">
      <c r="D561" s="24"/>
      <c r="F561" s="24"/>
      <c r="G561" s="24"/>
      <c r="H561" s="107"/>
      <c r="J561" s="24"/>
    </row>
    <row r="562" spans="4:10">
      <c r="D562" s="24"/>
      <c r="F562" s="24"/>
      <c r="G562" s="24"/>
      <c r="H562" s="107"/>
      <c r="J562" s="24"/>
    </row>
    <row r="563" spans="4:10">
      <c r="D563" s="24"/>
      <c r="F563" s="24"/>
      <c r="G563" s="24"/>
      <c r="H563" s="107"/>
      <c r="J563" s="24"/>
    </row>
    <row r="564" spans="4:10">
      <c r="D564" s="24"/>
      <c r="F564" s="24"/>
      <c r="G564" s="24"/>
      <c r="H564" s="107"/>
      <c r="J564" s="24"/>
    </row>
    <row r="565" spans="4:10">
      <c r="D565" s="24"/>
      <c r="F565" s="24"/>
      <c r="G565" s="24"/>
      <c r="H565" s="107"/>
      <c r="J565" s="24"/>
    </row>
    <row r="566" spans="4:10">
      <c r="D566" s="24"/>
      <c r="F566" s="24"/>
      <c r="G566" s="24"/>
      <c r="H566" s="107"/>
      <c r="J566" s="24"/>
    </row>
    <row r="567" spans="4:10">
      <c r="D567" s="24"/>
      <c r="F567" s="24"/>
      <c r="G567" s="24"/>
      <c r="H567" s="107"/>
      <c r="J567" s="24"/>
    </row>
    <row r="568" spans="4:10">
      <c r="D568" s="24"/>
      <c r="F568" s="24"/>
      <c r="G568" s="24"/>
      <c r="H568" s="107"/>
      <c r="J568" s="24"/>
    </row>
    <row r="569" spans="4:10">
      <c r="D569" s="24"/>
      <c r="F569" s="24"/>
      <c r="G569" s="24"/>
      <c r="H569" s="107"/>
      <c r="J569" s="24"/>
    </row>
    <row r="570" spans="4:10">
      <c r="D570" s="24"/>
      <c r="F570" s="24"/>
      <c r="G570" s="24"/>
      <c r="H570" s="107"/>
      <c r="J570" s="24"/>
    </row>
    <row r="571" spans="4:10">
      <c r="D571" s="24"/>
      <c r="F571" s="24"/>
      <c r="G571" s="24"/>
      <c r="H571" s="107"/>
      <c r="J571" s="24"/>
    </row>
    <row r="572" spans="4:10">
      <c r="D572" s="24"/>
      <c r="F572" s="24"/>
      <c r="G572" s="24"/>
      <c r="H572" s="107"/>
      <c r="J572" s="24"/>
    </row>
    <row r="573" spans="4:10">
      <c r="D573" s="24"/>
      <c r="F573" s="24"/>
      <c r="G573" s="24"/>
      <c r="H573" s="107"/>
      <c r="J573" s="24"/>
    </row>
    <row r="574" spans="4:10">
      <c r="D574" s="24"/>
      <c r="F574" s="24"/>
      <c r="G574" s="24"/>
      <c r="H574" s="107"/>
      <c r="J574" s="24"/>
    </row>
    <row r="575" spans="4:10">
      <c r="D575" s="24"/>
      <c r="F575" s="24"/>
      <c r="G575" s="24"/>
      <c r="H575" s="107"/>
      <c r="J575" s="24"/>
    </row>
    <row r="576" spans="4:10">
      <c r="D576" s="24"/>
      <c r="F576" s="24"/>
      <c r="G576" s="24"/>
      <c r="H576" s="107"/>
      <c r="J576" s="24"/>
    </row>
    <row r="577" spans="4:10">
      <c r="D577" s="24"/>
      <c r="F577" s="24"/>
      <c r="G577" s="24"/>
      <c r="H577" s="107"/>
      <c r="J577" s="24"/>
    </row>
    <row r="578" spans="4:10">
      <c r="D578" s="24"/>
      <c r="F578" s="24"/>
      <c r="G578" s="24"/>
      <c r="H578" s="107"/>
      <c r="J578" s="24"/>
    </row>
    <row r="579" spans="4:10">
      <c r="D579" s="24"/>
      <c r="F579" s="24"/>
      <c r="G579" s="24"/>
      <c r="H579" s="107"/>
      <c r="J579" s="24"/>
    </row>
    <row r="580" spans="4:10">
      <c r="D580" s="24"/>
      <c r="F580" s="24"/>
      <c r="G580" s="24"/>
      <c r="H580" s="107"/>
      <c r="J580" s="24"/>
    </row>
    <row r="581" spans="4:10">
      <c r="D581" s="24"/>
      <c r="F581" s="24"/>
      <c r="G581" s="24"/>
      <c r="H581" s="107"/>
      <c r="J581" s="24"/>
    </row>
    <row r="582" spans="4:10">
      <c r="D582" s="24"/>
      <c r="F582" s="24"/>
      <c r="G582" s="24"/>
      <c r="H582" s="107"/>
      <c r="J582" s="24"/>
    </row>
    <row r="583" spans="4:10">
      <c r="D583" s="24"/>
      <c r="F583" s="24"/>
      <c r="G583" s="24"/>
      <c r="H583" s="107"/>
      <c r="J583" s="24"/>
    </row>
    <row r="584" spans="4:10">
      <c r="D584" s="24"/>
      <c r="F584" s="24"/>
      <c r="G584" s="24"/>
      <c r="H584" s="107"/>
      <c r="J584" s="24"/>
    </row>
    <row r="585" spans="4:10">
      <c r="D585" s="24"/>
      <c r="F585" s="24"/>
      <c r="G585" s="24"/>
      <c r="H585" s="107"/>
      <c r="J585" s="24"/>
    </row>
    <row r="586" spans="4:10">
      <c r="D586" s="24"/>
      <c r="F586" s="24"/>
      <c r="G586" s="24"/>
      <c r="H586" s="107"/>
      <c r="J586" s="24"/>
    </row>
    <row r="587" spans="4:10">
      <c r="D587" s="24"/>
      <c r="F587" s="24"/>
      <c r="G587" s="24"/>
      <c r="H587" s="107"/>
      <c r="J587" s="24"/>
    </row>
    <row r="588" spans="4:10">
      <c r="D588" s="24"/>
      <c r="F588" s="24"/>
      <c r="G588" s="24"/>
      <c r="H588" s="107"/>
      <c r="J588" s="24"/>
    </row>
    <row r="589" spans="4:10">
      <c r="D589" s="24"/>
      <c r="F589" s="24"/>
      <c r="G589" s="24"/>
      <c r="H589" s="107"/>
      <c r="J589" s="24"/>
    </row>
    <row r="590" spans="4:10">
      <c r="D590" s="24"/>
      <c r="F590" s="24"/>
      <c r="G590" s="24"/>
      <c r="H590" s="107"/>
      <c r="J590" s="24"/>
    </row>
    <row r="591" spans="4:10">
      <c r="D591" s="24"/>
      <c r="F591" s="24"/>
      <c r="G591" s="24"/>
      <c r="H591" s="107"/>
      <c r="J591" s="24"/>
    </row>
    <row r="592" spans="4:10">
      <c r="D592" s="24"/>
      <c r="F592" s="24"/>
      <c r="G592" s="24"/>
      <c r="H592" s="107"/>
      <c r="J592" s="24"/>
    </row>
    <row r="593" spans="4:10">
      <c r="D593" s="24"/>
      <c r="F593" s="24"/>
      <c r="G593" s="24"/>
      <c r="H593" s="107"/>
      <c r="J593" s="24"/>
    </row>
    <row r="594" spans="4:10">
      <c r="D594" s="24"/>
      <c r="F594" s="24"/>
      <c r="G594" s="24"/>
      <c r="H594" s="107"/>
      <c r="J594" s="24"/>
    </row>
    <row r="595" spans="4:10">
      <c r="D595" s="24"/>
      <c r="F595" s="24"/>
      <c r="G595" s="24"/>
      <c r="H595" s="107"/>
      <c r="J595" s="24"/>
    </row>
    <row r="596" spans="4:10">
      <c r="D596" s="24"/>
      <c r="F596" s="24"/>
      <c r="G596" s="24"/>
      <c r="H596" s="107"/>
      <c r="J596" s="24"/>
    </row>
    <row r="597" spans="4:10">
      <c r="D597" s="24"/>
      <c r="F597" s="24"/>
      <c r="G597" s="24"/>
      <c r="H597" s="107"/>
      <c r="J597" s="24"/>
    </row>
    <row r="598" spans="4:10">
      <c r="D598" s="24"/>
      <c r="F598" s="24"/>
      <c r="G598" s="24"/>
      <c r="H598" s="107"/>
      <c r="J598" s="24"/>
    </row>
    <row r="599" spans="4:10">
      <c r="D599" s="24"/>
      <c r="F599" s="24"/>
      <c r="G599" s="24"/>
      <c r="H599" s="107"/>
      <c r="J599" s="24"/>
    </row>
    <row r="600" spans="4:10">
      <c r="D600" s="24"/>
      <c r="F600" s="24"/>
      <c r="G600" s="24"/>
      <c r="H600" s="107"/>
      <c r="J600" s="24"/>
    </row>
    <row r="601" spans="4:10">
      <c r="D601" s="24"/>
      <c r="F601" s="24"/>
      <c r="G601" s="24"/>
      <c r="H601" s="107"/>
      <c r="J601" s="24"/>
    </row>
    <row r="602" spans="4:10">
      <c r="D602" s="24"/>
      <c r="F602" s="24"/>
      <c r="G602" s="24"/>
      <c r="H602" s="107"/>
      <c r="J602" s="24"/>
    </row>
    <row r="603" spans="4:10">
      <c r="D603" s="24"/>
      <c r="F603" s="24"/>
      <c r="G603" s="24"/>
      <c r="H603" s="107"/>
      <c r="J603" s="24"/>
    </row>
    <row r="604" spans="4:10">
      <c r="D604" s="24"/>
      <c r="F604" s="24"/>
      <c r="G604" s="24"/>
      <c r="H604" s="107"/>
      <c r="J604" s="24"/>
    </row>
    <row r="605" spans="4:10">
      <c r="D605" s="24"/>
      <c r="F605" s="24"/>
      <c r="G605" s="24"/>
      <c r="H605" s="107"/>
      <c r="J605" s="24"/>
    </row>
    <row r="606" spans="4:10">
      <c r="D606" s="24"/>
      <c r="F606" s="24"/>
      <c r="G606" s="24"/>
      <c r="H606" s="107"/>
      <c r="J606" s="24"/>
    </row>
    <row r="607" spans="4:10">
      <c r="D607" s="24"/>
      <c r="F607" s="24"/>
      <c r="G607" s="24"/>
      <c r="H607" s="107"/>
      <c r="J607" s="24"/>
    </row>
    <row r="608" spans="4:10">
      <c r="D608" s="24"/>
      <c r="F608" s="24"/>
      <c r="G608" s="24"/>
      <c r="H608" s="107"/>
      <c r="J608" s="24"/>
    </row>
    <row r="609" spans="4:10">
      <c r="D609" s="24"/>
      <c r="F609" s="24"/>
      <c r="G609" s="24"/>
      <c r="H609" s="107"/>
      <c r="J609" s="24"/>
    </row>
    <row r="610" spans="4:10">
      <c r="D610" s="24"/>
      <c r="F610" s="24"/>
      <c r="G610" s="24"/>
      <c r="H610" s="107"/>
      <c r="J610" s="24"/>
    </row>
    <row r="611" spans="4:10">
      <c r="D611" s="24"/>
      <c r="F611" s="24"/>
      <c r="G611" s="24"/>
      <c r="H611" s="107"/>
      <c r="J611" s="24"/>
    </row>
    <row r="612" spans="4:10">
      <c r="D612" s="24"/>
      <c r="F612" s="24"/>
      <c r="G612" s="24"/>
      <c r="H612" s="107"/>
      <c r="J612" s="24"/>
    </row>
    <row r="613" spans="4:10">
      <c r="D613" s="24"/>
      <c r="F613" s="24"/>
      <c r="G613" s="24"/>
      <c r="H613" s="107"/>
      <c r="J613" s="24"/>
    </row>
    <row r="614" spans="4:10">
      <c r="D614" s="24"/>
      <c r="F614" s="24"/>
      <c r="G614" s="24"/>
      <c r="H614" s="107"/>
      <c r="J614" s="24"/>
    </row>
    <row r="615" spans="4:10">
      <c r="D615" s="24"/>
      <c r="F615" s="24"/>
      <c r="G615" s="24"/>
      <c r="H615" s="107"/>
      <c r="J615" s="24"/>
    </row>
    <row r="616" spans="4:10">
      <c r="D616" s="24"/>
      <c r="F616" s="24"/>
      <c r="G616" s="24"/>
      <c r="H616" s="107"/>
      <c r="J616" s="24"/>
    </row>
    <row r="617" spans="4:10">
      <c r="D617" s="24"/>
      <c r="F617" s="24"/>
      <c r="G617" s="24"/>
      <c r="H617" s="107"/>
      <c r="J617" s="24"/>
    </row>
    <row r="618" spans="4:10">
      <c r="D618" s="24"/>
      <c r="F618" s="24"/>
      <c r="G618" s="24"/>
      <c r="H618" s="107"/>
      <c r="J618" s="24"/>
    </row>
    <row r="619" spans="4:10">
      <c r="D619" s="24"/>
      <c r="F619" s="24"/>
      <c r="G619" s="24"/>
      <c r="H619" s="107"/>
      <c r="J619" s="24"/>
    </row>
    <row r="620" spans="4:10">
      <c r="D620" s="24"/>
      <c r="F620" s="24"/>
      <c r="G620" s="24"/>
      <c r="H620" s="107"/>
      <c r="J620" s="24"/>
    </row>
    <row r="621" spans="4:10">
      <c r="D621" s="24"/>
      <c r="F621" s="24"/>
      <c r="G621" s="24"/>
      <c r="H621" s="107"/>
      <c r="J621" s="24"/>
    </row>
    <row r="622" spans="4:10">
      <c r="D622" s="24"/>
      <c r="F622" s="24"/>
      <c r="G622" s="24"/>
      <c r="H622" s="107"/>
      <c r="J622" s="24"/>
    </row>
    <row r="623" spans="4:10">
      <c r="D623" s="24"/>
      <c r="F623" s="24"/>
      <c r="G623" s="24"/>
      <c r="H623" s="107"/>
      <c r="J623" s="24"/>
    </row>
    <row r="624" spans="4:10">
      <c r="D624" s="24"/>
      <c r="F624" s="24"/>
      <c r="G624" s="24"/>
      <c r="H624" s="107"/>
      <c r="J624" s="24"/>
    </row>
    <row r="625" spans="4:10">
      <c r="D625" s="24"/>
      <c r="F625" s="24"/>
      <c r="G625" s="24"/>
      <c r="H625" s="107"/>
      <c r="J625" s="24"/>
    </row>
    <row r="626" spans="4:10">
      <c r="D626" s="24"/>
      <c r="F626" s="24"/>
      <c r="G626" s="24"/>
      <c r="H626" s="107"/>
      <c r="J626" s="24"/>
    </row>
    <row r="627" spans="4:10">
      <c r="D627" s="24"/>
      <c r="F627" s="24"/>
      <c r="G627" s="24"/>
      <c r="H627" s="107"/>
      <c r="J627" s="24"/>
    </row>
    <row r="628" spans="4:10">
      <c r="D628" s="24"/>
      <c r="F628" s="24"/>
      <c r="G628" s="24"/>
      <c r="H628" s="107"/>
      <c r="J628" s="24"/>
    </row>
    <row r="629" spans="4:10">
      <c r="D629" s="24"/>
      <c r="F629" s="24"/>
      <c r="G629" s="24"/>
      <c r="H629" s="107"/>
      <c r="J629" s="24"/>
    </row>
    <row r="630" spans="4:10">
      <c r="D630" s="24"/>
      <c r="F630" s="24"/>
      <c r="G630" s="24"/>
      <c r="H630" s="107"/>
      <c r="J630" s="24"/>
    </row>
    <row r="631" spans="4:10">
      <c r="D631" s="24"/>
      <c r="F631" s="24"/>
      <c r="G631" s="24"/>
      <c r="H631" s="107"/>
      <c r="J631" s="24"/>
    </row>
    <row r="632" spans="4:10">
      <c r="D632" s="24"/>
      <c r="F632" s="24"/>
      <c r="G632" s="24"/>
      <c r="H632" s="107"/>
      <c r="J632" s="24"/>
    </row>
    <row r="633" spans="4:10">
      <c r="D633" s="24"/>
      <c r="F633" s="24"/>
      <c r="G633" s="24"/>
      <c r="H633" s="107"/>
      <c r="J633" s="24"/>
    </row>
    <row r="634" spans="4:10">
      <c r="D634" s="24"/>
      <c r="F634" s="24"/>
      <c r="G634" s="24"/>
      <c r="H634" s="107"/>
      <c r="J634" s="24"/>
    </row>
    <row r="635" spans="4:10">
      <c r="D635" s="24"/>
      <c r="F635" s="24"/>
      <c r="G635" s="24"/>
      <c r="H635" s="107"/>
      <c r="J635" s="24"/>
    </row>
    <row r="636" spans="4:10">
      <c r="D636" s="24"/>
      <c r="F636" s="24"/>
      <c r="G636" s="24"/>
      <c r="H636" s="107"/>
      <c r="J636" s="24"/>
    </row>
    <row r="637" spans="4:10">
      <c r="D637" s="24"/>
      <c r="F637" s="24"/>
      <c r="G637" s="24"/>
      <c r="H637" s="107"/>
      <c r="J637" s="24"/>
    </row>
    <row r="638" spans="4:10">
      <c r="D638" s="24"/>
      <c r="F638" s="24"/>
      <c r="G638" s="24"/>
      <c r="H638" s="107"/>
      <c r="J638" s="24"/>
    </row>
    <row r="639" spans="4:10">
      <c r="D639" s="24"/>
      <c r="F639" s="24"/>
      <c r="G639" s="24"/>
      <c r="H639" s="107"/>
      <c r="J639" s="24"/>
    </row>
    <row r="640" spans="4:10">
      <c r="D640" s="24"/>
      <c r="F640" s="24"/>
      <c r="G640" s="24"/>
      <c r="H640" s="107"/>
      <c r="J640" s="24"/>
    </row>
    <row r="641" spans="4:10">
      <c r="D641" s="24"/>
      <c r="F641" s="24"/>
      <c r="G641" s="24"/>
      <c r="H641" s="107"/>
      <c r="J641" s="24"/>
    </row>
    <row r="642" spans="4:10">
      <c r="D642" s="24"/>
      <c r="F642" s="24"/>
      <c r="G642" s="24"/>
      <c r="H642" s="107"/>
      <c r="J642" s="24"/>
    </row>
    <row r="643" spans="4:10">
      <c r="D643" s="24"/>
      <c r="F643" s="24"/>
      <c r="G643" s="24"/>
      <c r="H643" s="107"/>
      <c r="J643" s="24"/>
    </row>
    <row r="644" spans="4:10">
      <c r="D644" s="24"/>
      <c r="F644" s="24"/>
      <c r="G644" s="24"/>
      <c r="H644" s="107"/>
      <c r="J644" s="24"/>
    </row>
    <row r="645" spans="4:10">
      <c r="D645" s="24"/>
      <c r="F645" s="24"/>
      <c r="G645" s="24"/>
      <c r="H645" s="107"/>
      <c r="J645" s="24"/>
    </row>
    <row r="646" spans="4:10">
      <c r="D646" s="24"/>
      <c r="F646" s="24"/>
      <c r="G646" s="24"/>
      <c r="H646" s="107"/>
      <c r="J646" s="24"/>
    </row>
    <row r="647" spans="4:10">
      <c r="D647" s="24"/>
      <c r="F647" s="24"/>
      <c r="G647" s="24"/>
      <c r="H647" s="107"/>
      <c r="J647" s="24"/>
    </row>
    <row r="648" spans="4:10">
      <c r="D648" s="24"/>
      <c r="F648" s="24"/>
      <c r="G648" s="24"/>
      <c r="H648" s="107"/>
      <c r="J648" s="24"/>
    </row>
    <row r="649" spans="4:10">
      <c r="D649" s="24"/>
      <c r="F649" s="24"/>
      <c r="G649" s="24"/>
      <c r="H649" s="107"/>
      <c r="J649" s="24"/>
    </row>
    <row r="650" spans="4:10">
      <c r="D650" s="24"/>
      <c r="F650" s="24"/>
      <c r="G650" s="24"/>
      <c r="H650" s="107"/>
      <c r="J650" s="24"/>
    </row>
    <row r="651" spans="4:10">
      <c r="D651" s="24"/>
      <c r="F651" s="24"/>
      <c r="G651" s="24"/>
      <c r="H651" s="107"/>
      <c r="J651" s="24"/>
    </row>
    <row r="652" spans="4:10">
      <c r="D652" s="24"/>
      <c r="F652" s="24"/>
      <c r="G652" s="24"/>
      <c r="H652" s="107"/>
      <c r="J652" s="24"/>
    </row>
    <row r="653" spans="4:10">
      <c r="D653" s="24"/>
      <c r="F653" s="24"/>
      <c r="G653" s="24"/>
      <c r="H653" s="107"/>
      <c r="J653" s="24"/>
    </row>
    <row r="654" spans="4:10">
      <c r="D654" s="24"/>
      <c r="F654" s="24"/>
      <c r="G654" s="24"/>
      <c r="H654" s="107"/>
      <c r="J654" s="24"/>
    </row>
    <row r="655" spans="4:10">
      <c r="D655" s="24"/>
      <c r="F655" s="24"/>
      <c r="G655" s="24"/>
      <c r="H655" s="107"/>
      <c r="J655" s="24"/>
    </row>
    <row r="656" spans="4:10">
      <c r="D656" s="24"/>
      <c r="F656" s="24"/>
      <c r="G656" s="24"/>
      <c r="H656" s="107"/>
      <c r="J656" s="24"/>
    </row>
    <row r="657" spans="4:10">
      <c r="D657" s="24"/>
      <c r="F657" s="24"/>
      <c r="G657" s="24"/>
      <c r="H657" s="107"/>
      <c r="J657" s="24"/>
    </row>
    <row r="658" spans="4:10">
      <c r="D658" s="24"/>
      <c r="F658" s="24"/>
      <c r="G658" s="24"/>
      <c r="H658" s="107"/>
      <c r="J658" s="24"/>
    </row>
    <row r="659" spans="4:10">
      <c r="D659" s="24"/>
      <c r="F659" s="24"/>
      <c r="G659" s="24"/>
      <c r="H659" s="107"/>
      <c r="J659" s="24"/>
    </row>
    <row r="660" spans="4:10">
      <c r="D660" s="24"/>
      <c r="F660" s="24"/>
      <c r="G660" s="24"/>
      <c r="H660" s="107"/>
      <c r="J660" s="24"/>
    </row>
    <row r="661" spans="4:10">
      <c r="D661" s="24"/>
      <c r="F661" s="24"/>
      <c r="G661" s="24"/>
      <c r="H661" s="107"/>
      <c r="J661" s="24"/>
    </row>
    <row r="662" spans="4:10">
      <c r="D662" s="24"/>
      <c r="F662" s="24"/>
      <c r="G662" s="24"/>
      <c r="H662" s="107"/>
      <c r="J662" s="24"/>
    </row>
    <row r="663" spans="4:10">
      <c r="D663" s="24"/>
      <c r="F663" s="24"/>
      <c r="G663" s="24"/>
      <c r="H663" s="107"/>
      <c r="J663" s="24"/>
    </row>
    <row r="664" spans="4:10">
      <c r="D664" s="24"/>
      <c r="F664" s="24"/>
      <c r="G664" s="24"/>
      <c r="H664" s="107"/>
      <c r="J664" s="24"/>
    </row>
    <row r="665" spans="4:10">
      <c r="D665" s="24"/>
      <c r="F665" s="24"/>
      <c r="G665" s="24"/>
      <c r="H665" s="107"/>
      <c r="J665" s="24"/>
    </row>
    <row r="666" spans="4:10">
      <c r="D666" s="24"/>
      <c r="F666" s="24"/>
      <c r="G666" s="24"/>
      <c r="H666" s="107"/>
      <c r="J666" s="24"/>
    </row>
    <row r="667" spans="4:10">
      <c r="D667" s="24"/>
      <c r="F667" s="24"/>
      <c r="G667" s="24"/>
      <c r="H667" s="107"/>
      <c r="J667" s="24"/>
    </row>
    <row r="668" spans="4:10">
      <c r="D668" s="24"/>
      <c r="F668" s="24"/>
      <c r="G668" s="24"/>
      <c r="H668" s="107"/>
      <c r="J668" s="24"/>
    </row>
    <row r="669" spans="4:10">
      <c r="D669" s="24"/>
      <c r="F669" s="24"/>
      <c r="G669" s="24"/>
      <c r="H669" s="107"/>
      <c r="J669" s="24"/>
    </row>
    <row r="670" spans="4:10">
      <c r="D670" s="24"/>
      <c r="F670" s="24"/>
      <c r="G670" s="24"/>
      <c r="H670" s="107"/>
      <c r="J670" s="24"/>
    </row>
    <row r="671" spans="4:10">
      <c r="D671" s="24"/>
      <c r="F671" s="24"/>
      <c r="G671" s="24"/>
      <c r="H671" s="107"/>
      <c r="J671" s="24"/>
    </row>
    <row r="672" spans="4:10">
      <c r="D672" s="24"/>
      <c r="F672" s="24"/>
      <c r="G672" s="24"/>
      <c r="H672" s="107"/>
      <c r="J672" s="24"/>
    </row>
    <row r="673" spans="4:10">
      <c r="D673" s="24"/>
      <c r="F673" s="24"/>
      <c r="G673" s="24"/>
      <c r="H673" s="107"/>
      <c r="J673" s="24"/>
    </row>
    <row r="674" spans="4:10">
      <c r="D674" s="24"/>
      <c r="F674" s="24"/>
      <c r="G674" s="24"/>
      <c r="H674" s="107"/>
      <c r="J674" s="24"/>
    </row>
    <row r="675" spans="4:10">
      <c r="D675" s="24"/>
      <c r="F675" s="24"/>
      <c r="G675" s="24"/>
      <c r="H675" s="107"/>
      <c r="J675" s="24"/>
    </row>
    <row r="676" spans="4:10">
      <c r="D676" s="24"/>
      <c r="F676" s="24"/>
      <c r="G676" s="24"/>
      <c r="H676" s="107"/>
      <c r="J676" s="24"/>
    </row>
    <row r="677" spans="4:10">
      <c r="D677" s="24"/>
      <c r="F677" s="24"/>
      <c r="G677" s="24"/>
      <c r="H677" s="107"/>
      <c r="J677" s="24"/>
    </row>
    <row r="678" spans="4:10">
      <c r="D678" s="24"/>
      <c r="F678" s="24"/>
      <c r="G678" s="24"/>
      <c r="H678" s="107"/>
      <c r="J678" s="24"/>
    </row>
    <row r="679" spans="4:10">
      <c r="D679" s="24"/>
      <c r="F679" s="24"/>
      <c r="G679" s="24"/>
      <c r="H679" s="107"/>
      <c r="J679" s="24"/>
    </row>
    <row r="680" spans="4:10">
      <c r="D680" s="24"/>
      <c r="F680" s="24"/>
      <c r="G680" s="24"/>
      <c r="H680" s="107"/>
      <c r="J680" s="24"/>
    </row>
    <row r="681" spans="4:10">
      <c r="D681" s="24"/>
      <c r="F681" s="24"/>
      <c r="G681" s="24"/>
      <c r="H681" s="107"/>
      <c r="J681" s="24"/>
    </row>
    <row r="682" spans="4:10">
      <c r="D682" s="24"/>
      <c r="F682" s="24"/>
      <c r="G682" s="24"/>
      <c r="H682" s="107"/>
      <c r="J682" s="24"/>
    </row>
    <row r="683" spans="4:10">
      <c r="D683" s="24"/>
      <c r="F683" s="24"/>
      <c r="G683" s="24"/>
      <c r="H683" s="107"/>
      <c r="J683" s="24"/>
    </row>
    <row r="684" spans="4:10">
      <c r="D684" s="24"/>
      <c r="F684" s="24"/>
      <c r="G684" s="24"/>
      <c r="H684" s="107"/>
      <c r="J684" s="24"/>
    </row>
    <row r="685" spans="4:10">
      <c r="D685" s="24"/>
      <c r="F685" s="24"/>
      <c r="G685" s="24"/>
      <c r="H685" s="107"/>
      <c r="J685" s="24"/>
    </row>
    <row r="686" spans="4:10">
      <c r="D686" s="24"/>
      <c r="F686" s="24"/>
      <c r="G686" s="24"/>
      <c r="H686" s="107"/>
      <c r="J686" s="24"/>
    </row>
    <row r="687" spans="4:10">
      <c r="D687" s="24"/>
      <c r="F687" s="24"/>
      <c r="G687" s="24"/>
      <c r="H687" s="107"/>
      <c r="J687" s="24"/>
    </row>
    <row r="688" spans="4:10">
      <c r="D688" s="24"/>
      <c r="F688" s="24"/>
      <c r="G688" s="24"/>
      <c r="H688" s="107"/>
      <c r="J688" s="24"/>
    </row>
    <row r="689" spans="4:10">
      <c r="D689" s="24"/>
      <c r="F689" s="24"/>
      <c r="G689" s="24"/>
      <c r="H689" s="107"/>
      <c r="J689" s="24"/>
    </row>
    <row r="690" spans="4:10">
      <c r="D690" s="24"/>
      <c r="F690" s="24"/>
      <c r="G690" s="24"/>
      <c r="H690" s="107"/>
      <c r="J690" s="24"/>
    </row>
    <row r="691" spans="4:10">
      <c r="D691" s="24"/>
      <c r="F691" s="24"/>
      <c r="G691" s="24"/>
      <c r="H691" s="107"/>
      <c r="J691" s="24"/>
    </row>
    <row r="692" spans="4:10">
      <c r="D692" s="24"/>
      <c r="F692" s="24"/>
      <c r="G692" s="24"/>
      <c r="H692" s="107"/>
      <c r="J692" s="24"/>
    </row>
    <row r="693" spans="4:10">
      <c r="D693" s="24"/>
      <c r="F693" s="24"/>
      <c r="G693" s="24"/>
      <c r="H693" s="107"/>
      <c r="J693" s="24"/>
    </row>
    <row r="694" spans="4:10">
      <c r="D694" s="24"/>
      <c r="F694" s="24"/>
      <c r="G694" s="24"/>
      <c r="H694" s="107"/>
      <c r="J694" s="24"/>
    </row>
    <row r="695" spans="4:10">
      <c r="D695" s="24"/>
      <c r="F695" s="24"/>
      <c r="G695" s="24"/>
      <c r="H695" s="107"/>
      <c r="J695" s="24"/>
    </row>
    <row r="696" spans="4:10">
      <c r="D696" s="24"/>
      <c r="F696" s="24"/>
      <c r="G696" s="24"/>
      <c r="H696" s="107"/>
      <c r="J696" s="24"/>
    </row>
    <row r="697" spans="4:10">
      <c r="D697" s="24"/>
      <c r="F697" s="24"/>
      <c r="G697" s="24"/>
      <c r="H697" s="107"/>
      <c r="J697" s="24"/>
    </row>
    <row r="698" spans="4:10">
      <c r="D698" s="24"/>
      <c r="F698" s="24"/>
      <c r="G698" s="24"/>
      <c r="H698" s="107"/>
      <c r="J698" s="24"/>
    </row>
    <row r="699" spans="4:10">
      <c r="D699" s="24"/>
      <c r="F699" s="24"/>
      <c r="G699" s="24"/>
      <c r="H699" s="107"/>
      <c r="J699" s="24"/>
    </row>
    <row r="700" spans="4:10">
      <c r="D700" s="24"/>
      <c r="F700" s="24"/>
      <c r="G700" s="24"/>
      <c r="H700" s="107"/>
      <c r="J700" s="24"/>
    </row>
    <row r="701" spans="4:10">
      <c r="D701" s="24"/>
      <c r="F701" s="24"/>
      <c r="G701" s="24"/>
      <c r="H701" s="107"/>
      <c r="J701" s="24"/>
    </row>
    <row r="702" spans="4:10">
      <c r="D702" s="24"/>
      <c r="F702" s="24"/>
      <c r="G702" s="24"/>
      <c r="H702" s="107"/>
      <c r="J702" s="24"/>
    </row>
    <row r="703" spans="4:10">
      <c r="D703" s="24"/>
      <c r="F703" s="24"/>
      <c r="G703" s="24"/>
      <c r="H703" s="107"/>
      <c r="J703" s="24"/>
    </row>
    <row r="704" spans="4:10">
      <c r="D704" s="24"/>
      <c r="F704" s="24"/>
      <c r="G704" s="24"/>
      <c r="H704" s="107"/>
      <c r="J704" s="24"/>
    </row>
    <row r="705" spans="4:10">
      <c r="D705" s="24"/>
      <c r="F705" s="24"/>
      <c r="G705" s="24"/>
      <c r="H705" s="107"/>
      <c r="J705" s="24"/>
    </row>
    <row r="706" spans="4:10">
      <c r="D706" s="24"/>
      <c r="F706" s="24"/>
      <c r="G706" s="24"/>
      <c r="H706" s="107"/>
      <c r="J706" s="24"/>
    </row>
    <row r="707" spans="4:10">
      <c r="D707" s="24"/>
      <c r="F707" s="24"/>
      <c r="G707" s="24"/>
      <c r="H707" s="107"/>
      <c r="J707" s="24"/>
    </row>
    <row r="708" spans="4:10">
      <c r="D708" s="24"/>
      <c r="F708" s="24"/>
      <c r="G708" s="24"/>
      <c r="H708" s="107"/>
      <c r="J708" s="24"/>
    </row>
    <row r="709" spans="4:10">
      <c r="D709" s="24"/>
      <c r="F709" s="24"/>
      <c r="G709" s="24"/>
      <c r="H709" s="107"/>
      <c r="J709" s="24"/>
    </row>
    <row r="710" spans="4:10">
      <c r="D710" s="24"/>
      <c r="F710" s="24"/>
      <c r="G710" s="24"/>
      <c r="H710" s="107"/>
      <c r="J710" s="24"/>
    </row>
    <row r="711" spans="4:10">
      <c r="D711" s="24"/>
      <c r="F711" s="24"/>
      <c r="G711" s="24"/>
      <c r="H711" s="107"/>
      <c r="J711" s="24"/>
    </row>
    <row r="712" spans="4:10">
      <c r="D712" s="24"/>
      <c r="F712" s="24"/>
      <c r="G712" s="24"/>
      <c r="H712" s="107"/>
      <c r="J712" s="24"/>
    </row>
    <row r="713" spans="4:10">
      <c r="D713" s="24"/>
      <c r="F713" s="24"/>
      <c r="G713" s="24"/>
      <c r="H713" s="107"/>
      <c r="J713" s="24"/>
    </row>
    <row r="714" spans="4:10">
      <c r="D714" s="24"/>
      <c r="F714" s="24"/>
      <c r="G714" s="24"/>
      <c r="H714" s="107"/>
      <c r="J714" s="24"/>
    </row>
    <row r="715" spans="4:10">
      <c r="D715" s="24"/>
      <c r="F715" s="24"/>
      <c r="G715" s="24"/>
      <c r="H715" s="107"/>
      <c r="J715" s="24"/>
    </row>
    <row r="716" spans="4:10">
      <c r="D716" s="24"/>
      <c r="F716" s="24"/>
      <c r="G716" s="24"/>
      <c r="H716" s="107"/>
      <c r="J716" s="24"/>
    </row>
    <row r="717" spans="4:10">
      <c r="D717" s="24"/>
      <c r="F717" s="24"/>
      <c r="G717" s="24"/>
      <c r="H717" s="107"/>
      <c r="J717" s="24"/>
    </row>
    <row r="718" spans="4:10">
      <c r="D718" s="24"/>
      <c r="F718" s="24"/>
      <c r="G718" s="24"/>
      <c r="H718" s="107"/>
      <c r="J718" s="24"/>
    </row>
    <row r="719" spans="4:10">
      <c r="D719" s="24"/>
      <c r="F719" s="24"/>
      <c r="G719" s="24"/>
      <c r="H719" s="107"/>
      <c r="J719" s="24"/>
    </row>
    <row r="720" spans="4:10">
      <c r="D720" s="24"/>
      <c r="F720" s="24"/>
      <c r="G720" s="24"/>
      <c r="H720" s="107"/>
      <c r="J720" s="24"/>
    </row>
    <row r="721" spans="4:10">
      <c r="D721" s="24"/>
      <c r="F721" s="24"/>
      <c r="G721" s="24"/>
      <c r="H721" s="107"/>
      <c r="J721" s="24"/>
    </row>
    <row r="722" spans="4:10">
      <c r="D722" s="24"/>
      <c r="F722" s="24"/>
      <c r="G722" s="24"/>
      <c r="H722" s="107"/>
      <c r="J722" s="24"/>
    </row>
    <row r="723" spans="4:10">
      <c r="D723" s="24"/>
      <c r="F723" s="24"/>
      <c r="G723" s="24"/>
      <c r="H723" s="107"/>
      <c r="J723" s="24"/>
    </row>
    <row r="724" spans="4:10">
      <c r="D724" s="24"/>
      <c r="F724" s="24"/>
      <c r="G724" s="24"/>
      <c r="H724" s="107"/>
      <c r="J724" s="24"/>
    </row>
    <row r="725" spans="4:10">
      <c r="D725" s="24"/>
      <c r="F725" s="24"/>
      <c r="G725" s="24"/>
      <c r="H725" s="107"/>
      <c r="J725" s="24"/>
    </row>
    <row r="726" spans="4:10">
      <c r="D726" s="24"/>
      <c r="F726" s="24"/>
      <c r="G726" s="24"/>
      <c r="H726" s="107"/>
      <c r="J726" s="24"/>
    </row>
    <row r="727" spans="4:10">
      <c r="D727" s="24"/>
      <c r="F727" s="24"/>
      <c r="G727" s="24"/>
      <c r="H727" s="107"/>
      <c r="J727" s="24"/>
    </row>
    <row r="728" spans="4:10">
      <c r="D728" s="24"/>
      <c r="F728" s="24"/>
      <c r="G728" s="24"/>
      <c r="H728" s="107"/>
      <c r="J728" s="24"/>
    </row>
    <row r="729" spans="4:10">
      <c r="D729" s="24"/>
      <c r="F729" s="24"/>
      <c r="G729" s="24"/>
      <c r="H729" s="107"/>
      <c r="J729" s="24"/>
    </row>
    <row r="730" spans="4:10">
      <c r="D730" s="24"/>
      <c r="F730" s="24"/>
      <c r="G730" s="24"/>
      <c r="H730" s="107"/>
      <c r="J730" s="24"/>
    </row>
    <row r="731" spans="4:10">
      <c r="D731" s="24"/>
      <c r="F731" s="24"/>
      <c r="G731" s="24"/>
      <c r="H731" s="107"/>
      <c r="J731" s="24"/>
    </row>
    <row r="732" spans="4:10">
      <c r="D732" s="24"/>
      <c r="F732" s="24"/>
      <c r="G732" s="24"/>
      <c r="H732" s="107"/>
      <c r="J732" s="24"/>
    </row>
    <row r="733" spans="4:10">
      <c r="D733" s="24"/>
      <c r="F733" s="24"/>
      <c r="G733" s="24"/>
      <c r="H733" s="107"/>
      <c r="J733" s="24"/>
    </row>
    <row r="734" spans="4:10">
      <c r="D734" s="24"/>
      <c r="F734" s="24"/>
      <c r="G734" s="24"/>
      <c r="H734" s="107"/>
      <c r="J734" s="24"/>
    </row>
    <row r="735" spans="4:10">
      <c r="D735" s="24"/>
      <c r="F735" s="24"/>
      <c r="G735" s="24"/>
      <c r="H735" s="107"/>
      <c r="J735" s="24"/>
    </row>
    <row r="736" spans="4:10">
      <c r="D736" s="24"/>
      <c r="F736" s="24"/>
      <c r="G736" s="24"/>
      <c r="H736" s="107"/>
      <c r="J736" s="24"/>
    </row>
    <row r="737" spans="4:10">
      <c r="D737" s="24"/>
      <c r="F737" s="24"/>
      <c r="G737" s="24"/>
      <c r="H737" s="107"/>
      <c r="J737" s="24"/>
    </row>
    <row r="738" spans="4:10">
      <c r="D738" s="24"/>
      <c r="F738" s="24"/>
      <c r="G738" s="24"/>
      <c r="H738" s="107"/>
      <c r="J738" s="24"/>
    </row>
    <row r="739" spans="4:10">
      <c r="D739" s="24"/>
      <c r="F739" s="24"/>
      <c r="G739" s="24"/>
      <c r="H739" s="107"/>
      <c r="J739" s="24"/>
    </row>
    <row r="740" spans="4:10">
      <c r="D740" s="24"/>
      <c r="F740" s="24"/>
      <c r="G740" s="24"/>
      <c r="H740" s="107"/>
      <c r="J740" s="24"/>
    </row>
    <row r="741" spans="4:10">
      <c r="D741" s="24"/>
      <c r="F741" s="24"/>
      <c r="G741" s="24"/>
      <c r="H741" s="107"/>
      <c r="J741" s="24"/>
    </row>
    <row r="742" spans="4:10">
      <c r="D742" s="24"/>
      <c r="F742" s="24"/>
      <c r="G742" s="24"/>
      <c r="H742" s="107"/>
      <c r="J742" s="24"/>
    </row>
    <row r="743" spans="4:10">
      <c r="D743" s="24"/>
      <c r="F743" s="24"/>
      <c r="G743" s="24"/>
      <c r="H743" s="107"/>
      <c r="J743" s="24"/>
    </row>
    <row r="744" spans="4:10">
      <c r="D744" s="24"/>
      <c r="F744" s="24"/>
      <c r="G744" s="24"/>
      <c r="H744" s="107"/>
      <c r="J744" s="24"/>
    </row>
    <row r="745" spans="4:10">
      <c r="D745" s="24"/>
      <c r="F745" s="24"/>
      <c r="G745" s="24"/>
      <c r="H745" s="107"/>
      <c r="J745" s="24"/>
    </row>
    <row r="746" spans="4:10">
      <c r="D746" s="24"/>
      <c r="F746" s="24"/>
      <c r="G746" s="24"/>
      <c r="H746" s="107"/>
      <c r="J746" s="24"/>
    </row>
    <row r="747" spans="4:10">
      <c r="D747" s="24"/>
      <c r="F747" s="24"/>
      <c r="G747" s="24"/>
      <c r="H747" s="107"/>
      <c r="J747" s="24"/>
    </row>
    <row r="748" spans="4:10">
      <c r="D748" s="24"/>
      <c r="F748" s="24"/>
      <c r="G748" s="24"/>
      <c r="H748" s="107"/>
      <c r="J748" s="24"/>
    </row>
    <row r="749" spans="4:10">
      <c r="D749" s="24"/>
      <c r="F749" s="24"/>
      <c r="G749" s="24"/>
      <c r="H749" s="107"/>
      <c r="J749" s="24"/>
    </row>
    <row r="750" spans="4:10">
      <c r="D750" s="24"/>
      <c r="F750" s="24"/>
      <c r="G750" s="24"/>
      <c r="H750" s="107"/>
      <c r="J750" s="24"/>
    </row>
    <row r="751" spans="4:10">
      <c r="D751" s="24"/>
      <c r="F751" s="24"/>
      <c r="G751" s="24"/>
      <c r="H751" s="107"/>
      <c r="J751" s="24"/>
    </row>
    <row r="752" spans="4:10">
      <c r="D752" s="24"/>
      <c r="F752" s="24"/>
      <c r="G752" s="24"/>
      <c r="H752" s="107"/>
      <c r="J752" s="24"/>
    </row>
    <row r="753" spans="4:10">
      <c r="D753" s="24"/>
      <c r="F753" s="24"/>
      <c r="G753" s="24"/>
      <c r="H753" s="107"/>
      <c r="J753" s="24"/>
    </row>
    <row r="754" spans="4:10">
      <c r="D754" s="24"/>
      <c r="F754" s="24"/>
      <c r="G754" s="24"/>
      <c r="H754" s="107"/>
      <c r="J754" s="24"/>
    </row>
    <row r="755" spans="4:10">
      <c r="D755" s="24"/>
      <c r="F755" s="24"/>
      <c r="G755" s="24"/>
      <c r="H755" s="107"/>
      <c r="J755" s="24"/>
    </row>
    <row r="756" spans="4:10">
      <c r="D756" s="24"/>
      <c r="F756" s="24"/>
      <c r="G756" s="24"/>
      <c r="H756" s="107"/>
      <c r="J756" s="24"/>
    </row>
    <row r="757" spans="4:10">
      <c r="D757" s="24"/>
      <c r="F757" s="24"/>
      <c r="G757" s="24"/>
      <c r="H757" s="107"/>
      <c r="J757" s="24"/>
    </row>
    <row r="758" spans="4:10">
      <c r="D758" s="24"/>
      <c r="F758" s="24"/>
      <c r="G758" s="24"/>
      <c r="H758" s="107"/>
      <c r="J758" s="24"/>
    </row>
    <row r="759" spans="4:10">
      <c r="D759" s="24"/>
      <c r="F759" s="24"/>
      <c r="G759" s="24"/>
      <c r="H759" s="107"/>
      <c r="J759" s="24"/>
    </row>
    <row r="760" spans="4:10">
      <c r="D760" s="24"/>
      <c r="F760" s="24"/>
      <c r="G760" s="24"/>
      <c r="H760" s="107"/>
      <c r="J760" s="24"/>
    </row>
    <row r="761" spans="4:10">
      <c r="D761" s="24"/>
      <c r="F761" s="24"/>
      <c r="G761" s="24"/>
      <c r="H761" s="107"/>
      <c r="J761" s="24"/>
    </row>
    <row r="762" spans="4:10">
      <c r="D762" s="24"/>
      <c r="F762" s="24"/>
      <c r="G762" s="24"/>
      <c r="H762" s="107"/>
      <c r="J762" s="24"/>
    </row>
    <row r="763" spans="4:10">
      <c r="D763" s="24"/>
      <c r="F763" s="24"/>
      <c r="G763" s="24"/>
      <c r="H763" s="107"/>
      <c r="J763" s="24"/>
    </row>
    <row r="764" spans="4:10">
      <c r="D764" s="24"/>
      <c r="F764" s="24"/>
      <c r="G764" s="24"/>
      <c r="H764" s="107"/>
      <c r="J764" s="24"/>
    </row>
    <row r="765" spans="4:10">
      <c r="D765" s="24"/>
      <c r="F765" s="24"/>
      <c r="G765" s="24"/>
      <c r="H765" s="107"/>
      <c r="J765" s="24"/>
    </row>
    <row r="766" spans="4:10">
      <c r="D766" s="24"/>
      <c r="F766" s="24"/>
      <c r="G766" s="24"/>
      <c r="H766" s="107"/>
      <c r="J766" s="24"/>
    </row>
    <row r="767" spans="4:10">
      <c r="D767" s="24"/>
      <c r="F767" s="24"/>
      <c r="G767" s="24"/>
      <c r="H767" s="107"/>
      <c r="J767" s="24"/>
    </row>
    <row r="768" spans="4:10">
      <c r="D768" s="24"/>
      <c r="F768" s="24"/>
      <c r="G768" s="24"/>
      <c r="H768" s="107"/>
      <c r="J768" s="24"/>
    </row>
    <row r="769" spans="4:10">
      <c r="D769" s="24"/>
      <c r="F769" s="24"/>
      <c r="G769" s="24"/>
      <c r="H769" s="107"/>
      <c r="J769" s="24"/>
    </row>
    <row r="770" spans="4:10">
      <c r="D770" s="24"/>
      <c r="F770" s="24"/>
      <c r="G770" s="24"/>
      <c r="H770" s="107"/>
      <c r="J770" s="24"/>
    </row>
    <row r="771" spans="4:10">
      <c r="D771" s="24"/>
      <c r="F771" s="24"/>
      <c r="G771" s="24"/>
      <c r="H771" s="107"/>
      <c r="J771" s="24"/>
    </row>
    <row r="772" spans="4:10">
      <c r="D772" s="24"/>
      <c r="F772" s="24"/>
      <c r="G772" s="24"/>
      <c r="H772" s="107"/>
      <c r="J772" s="24"/>
    </row>
    <row r="773" spans="4:10">
      <c r="D773" s="24"/>
      <c r="F773" s="24"/>
      <c r="G773" s="24"/>
      <c r="H773" s="107"/>
      <c r="J773" s="24"/>
    </row>
    <row r="774" spans="4:10">
      <c r="D774" s="24"/>
      <c r="F774" s="24"/>
      <c r="G774" s="24"/>
      <c r="H774" s="107"/>
      <c r="J774" s="24"/>
    </row>
    <row r="775" spans="4:10">
      <c r="D775" s="24"/>
      <c r="F775" s="24"/>
      <c r="G775" s="24"/>
      <c r="H775" s="107"/>
      <c r="J775" s="24"/>
    </row>
    <row r="776" spans="4:10">
      <c r="D776" s="24"/>
      <c r="F776" s="24"/>
      <c r="G776" s="24"/>
      <c r="H776" s="107"/>
      <c r="J776" s="24"/>
    </row>
    <row r="777" spans="4:10">
      <c r="D777" s="24"/>
      <c r="F777" s="24"/>
      <c r="G777" s="24"/>
      <c r="H777" s="107"/>
      <c r="J777" s="24"/>
    </row>
    <row r="778" spans="4:10">
      <c r="D778" s="24"/>
      <c r="F778" s="24"/>
      <c r="G778" s="24"/>
      <c r="H778" s="107"/>
      <c r="J778" s="24"/>
    </row>
    <row r="779" spans="4:10">
      <c r="D779" s="24"/>
      <c r="F779" s="24"/>
      <c r="G779" s="24"/>
      <c r="H779" s="107"/>
      <c r="J779" s="24"/>
    </row>
    <row r="780" spans="4:10">
      <c r="D780" s="24"/>
      <c r="F780" s="24"/>
      <c r="G780" s="24"/>
      <c r="H780" s="107"/>
      <c r="J780" s="24"/>
    </row>
    <row r="781" spans="4:10">
      <c r="D781" s="24"/>
      <c r="F781" s="24"/>
      <c r="G781" s="24"/>
      <c r="H781" s="107"/>
      <c r="J781" s="24"/>
    </row>
    <row r="782" spans="4:10">
      <c r="D782" s="24"/>
      <c r="F782" s="24"/>
      <c r="G782" s="24"/>
      <c r="H782" s="107"/>
      <c r="J782" s="24"/>
    </row>
    <row r="783" spans="4:10">
      <c r="D783" s="24"/>
      <c r="F783" s="24"/>
      <c r="G783" s="24"/>
      <c r="H783" s="107"/>
      <c r="J783" s="24"/>
    </row>
    <row r="784" spans="4:10">
      <c r="D784" s="24"/>
      <c r="F784" s="24"/>
      <c r="G784" s="24"/>
      <c r="H784" s="107"/>
      <c r="J784" s="24"/>
    </row>
    <row r="785" spans="4:10">
      <c r="D785" s="24"/>
      <c r="F785" s="24"/>
      <c r="G785" s="24"/>
      <c r="H785" s="107"/>
      <c r="J785" s="24"/>
    </row>
    <row r="786" spans="4:10">
      <c r="D786" s="24"/>
      <c r="F786" s="24"/>
      <c r="G786" s="24"/>
      <c r="H786" s="107"/>
      <c r="J786" s="24"/>
    </row>
    <row r="787" spans="4:10">
      <c r="D787" s="24"/>
      <c r="F787" s="24"/>
      <c r="G787" s="24"/>
      <c r="H787" s="107"/>
      <c r="J787" s="24"/>
    </row>
    <row r="788" spans="4:10">
      <c r="D788" s="24"/>
      <c r="F788" s="24"/>
      <c r="G788" s="24"/>
      <c r="H788" s="107"/>
      <c r="J788" s="24"/>
    </row>
    <row r="789" spans="4:10">
      <c r="D789" s="24"/>
      <c r="F789" s="24"/>
      <c r="G789" s="24"/>
      <c r="H789" s="107"/>
      <c r="J789" s="24"/>
    </row>
    <row r="790" spans="4:10">
      <c r="D790" s="24"/>
      <c r="F790" s="24"/>
      <c r="G790" s="24"/>
      <c r="H790" s="107"/>
      <c r="J790" s="24"/>
    </row>
    <row r="791" spans="4:10">
      <c r="D791" s="24"/>
      <c r="F791" s="24"/>
      <c r="G791" s="24"/>
      <c r="H791" s="107"/>
      <c r="J791" s="24"/>
    </row>
    <row r="792" spans="4:10">
      <c r="D792" s="24"/>
      <c r="F792" s="24"/>
      <c r="G792" s="24"/>
      <c r="H792" s="107"/>
      <c r="J792" s="24"/>
    </row>
    <row r="793" spans="4:10">
      <c r="D793" s="24"/>
      <c r="F793" s="24"/>
      <c r="G793" s="24"/>
      <c r="H793" s="107"/>
      <c r="J793" s="24"/>
    </row>
    <row r="794" spans="4:10">
      <c r="D794" s="24"/>
      <c r="F794" s="24"/>
      <c r="G794" s="24"/>
      <c r="H794" s="107"/>
      <c r="J794" s="24"/>
    </row>
    <row r="795" spans="4:10">
      <c r="D795" s="24"/>
      <c r="F795" s="24"/>
      <c r="G795" s="24"/>
      <c r="H795" s="107"/>
      <c r="J795" s="24"/>
    </row>
    <row r="796" spans="4:10">
      <c r="D796" s="24"/>
      <c r="F796" s="24"/>
      <c r="G796" s="24"/>
      <c r="H796" s="107"/>
      <c r="J796" s="24"/>
    </row>
    <row r="797" spans="4:10">
      <c r="D797" s="24"/>
      <c r="F797" s="24"/>
      <c r="G797" s="24"/>
      <c r="H797" s="107"/>
      <c r="J797" s="24"/>
    </row>
    <row r="798" spans="4:10">
      <c r="D798" s="24"/>
      <c r="F798" s="24"/>
      <c r="G798" s="24"/>
      <c r="H798" s="107"/>
      <c r="J798" s="24"/>
    </row>
    <row r="799" spans="4:10">
      <c r="D799" s="24"/>
      <c r="F799" s="24"/>
      <c r="G799" s="24"/>
      <c r="H799" s="107"/>
      <c r="J799" s="24"/>
    </row>
    <row r="800" spans="4:10">
      <c r="D800" s="24"/>
      <c r="F800" s="24"/>
      <c r="G800" s="24"/>
      <c r="H800" s="107"/>
      <c r="J800" s="24"/>
    </row>
    <row r="801" spans="4:10">
      <c r="D801" s="24"/>
      <c r="F801" s="24"/>
      <c r="G801" s="24"/>
      <c r="H801" s="107"/>
      <c r="J801" s="24"/>
    </row>
    <row r="802" spans="4:10">
      <c r="D802" s="24"/>
      <c r="F802" s="24"/>
      <c r="G802" s="24"/>
      <c r="H802" s="107"/>
      <c r="J802" s="24"/>
    </row>
    <row r="803" spans="4:10">
      <c r="D803" s="24"/>
      <c r="F803" s="24"/>
      <c r="G803" s="24"/>
      <c r="H803" s="107"/>
      <c r="J803" s="24"/>
    </row>
    <row r="804" spans="4:10">
      <c r="D804" s="24"/>
      <c r="F804" s="24"/>
      <c r="G804" s="24"/>
      <c r="H804" s="107"/>
      <c r="J804" s="24"/>
    </row>
    <row r="805" spans="4:10">
      <c r="D805" s="24"/>
      <c r="F805" s="24"/>
      <c r="G805" s="24"/>
      <c r="H805" s="107"/>
      <c r="J805" s="24"/>
    </row>
    <row r="806" spans="4:10">
      <c r="D806" s="24"/>
      <c r="F806" s="24"/>
      <c r="G806" s="24"/>
      <c r="H806" s="107"/>
      <c r="J806" s="24"/>
    </row>
    <row r="807" spans="4:10">
      <c r="D807" s="24"/>
      <c r="F807" s="24"/>
      <c r="G807" s="24"/>
      <c r="H807" s="107"/>
      <c r="J807" s="24"/>
    </row>
    <row r="808" spans="4:10">
      <c r="D808" s="24"/>
      <c r="F808" s="24"/>
      <c r="G808" s="24"/>
      <c r="H808" s="107"/>
      <c r="J808" s="24"/>
    </row>
    <row r="809" spans="4:10">
      <c r="D809" s="24"/>
      <c r="F809" s="24"/>
      <c r="G809" s="24"/>
      <c r="H809" s="107"/>
      <c r="J809" s="24"/>
    </row>
    <row r="810" spans="4:10">
      <c r="D810" s="24"/>
      <c r="F810" s="24"/>
      <c r="G810" s="24"/>
      <c r="H810" s="107"/>
      <c r="J810" s="24"/>
    </row>
    <row r="811" spans="4:10">
      <c r="D811" s="24"/>
      <c r="F811" s="24"/>
      <c r="G811" s="24"/>
      <c r="H811" s="107"/>
      <c r="J811" s="24"/>
    </row>
    <row r="812" spans="4:10">
      <c r="D812" s="24"/>
      <c r="F812" s="24"/>
      <c r="G812" s="24"/>
      <c r="H812" s="107"/>
      <c r="J812" s="24"/>
    </row>
    <row r="813" spans="4:10">
      <c r="D813" s="24"/>
      <c r="F813" s="24"/>
      <c r="G813" s="24"/>
      <c r="H813" s="107"/>
      <c r="J813" s="24"/>
    </row>
    <row r="814" spans="4:10">
      <c r="D814" s="24"/>
      <c r="F814" s="24"/>
      <c r="G814" s="24"/>
      <c r="H814" s="107"/>
      <c r="J814" s="24"/>
    </row>
    <row r="815" spans="4:10">
      <c r="D815" s="24"/>
      <c r="F815" s="24"/>
      <c r="G815" s="24"/>
      <c r="H815" s="107"/>
      <c r="J815" s="24"/>
    </row>
    <row r="816" spans="4:10">
      <c r="D816" s="24"/>
      <c r="F816" s="24"/>
      <c r="G816" s="24"/>
      <c r="H816" s="107"/>
      <c r="J816" s="24"/>
    </row>
    <row r="817" spans="4:10">
      <c r="D817" s="24"/>
      <c r="F817" s="24"/>
      <c r="G817" s="24"/>
      <c r="H817" s="107"/>
      <c r="J817" s="24"/>
    </row>
    <row r="818" spans="4:10">
      <c r="D818" s="24"/>
      <c r="F818" s="24"/>
      <c r="G818" s="24"/>
      <c r="H818" s="107"/>
      <c r="J818" s="24"/>
    </row>
    <row r="819" spans="4:10">
      <c r="D819" s="24"/>
      <c r="F819" s="24"/>
      <c r="G819" s="24"/>
      <c r="H819" s="107"/>
      <c r="J819" s="24"/>
    </row>
    <row r="820" spans="4:10">
      <c r="D820" s="24"/>
      <c r="F820" s="24"/>
      <c r="G820" s="24"/>
      <c r="H820" s="107"/>
      <c r="J820" s="24"/>
    </row>
    <row r="821" spans="4:10">
      <c r="D821" s="24"/>
      <c r="F821" s="24"/>
      <c r="G821" s="24"/>
      <c r="H821" s="107"/>
      <c r="J821" s="24"/>
    </row>
    <row r="822" spans="4:10">
      <c r="D822" s="24"/>
      <c r="F822" s="24"/>
      <c r="G822" s="24"/>
      <c r="H822" s="107"/>
      <c r="J822" s="24"/>
    </row>
    <row r="823" spans="4:10">
      <c r="D823" s="24"/>
      <c r="F823" s="24"/>
      <c r="G823" s="24"/>
      <c r="H823" s="107"/>
      <c r="J823" s="24"/>
    </row>
    <row r="824" spans="4:10">
      <c r="D824" s="24"/>
      <c r="F824" s="24"/>
      <c r="G824" s="24"/>
      <c r="H824" s="107"/>
      <c r="J824" s="24"/>
    </row>
    <row r="825" spans="4:10">
      <c r="D825" s="24"/>
      <c r="F825" s="24"/>
      <c r="G825" s="24"/>
      <c r="H825" s="107"/>
      <c r="J825" s="24"/>
    </row>
    <row r="826" spans="4:10">
      <c r="D826" s="24"/>
      <c r="F826" s="24"/>
      <c r="G826" s="24"/>
      <c r="H826" s="107"/>
      <c r="J826" s="24"/>
    </row>
    <row r="827" spans="4:10">
      <c r="D827" s="24"/>
      <c r="F827" s="24"/>
      <c r="G827" s="24"/>
      <c r="H827" s="107"/>
      <c r="J827" s="24"/>
    </row>
    <row r="828" spans="4:10">
      <c r="D828" s="24"/>
      <c r="F828" s="24"/>
      <c r="G828" s="24"/>
      <c r="H828" s="107"/>
      <c r="J828" s="24"/>
    </row>
    <row r="829" spans="4:10">
      <c r="D829" s="24"/>
      <c r="F829" s="24"/>
      <c r="G829" s="24"/>
      <c r="H829" s="107"/>
      <c r="J829" s="24"/>
    </row>
    <row r="830" spans="4:10">
      <c r="D830" s="24"/>
      <c r="F830" s="24"/>
      <c r="G830" s="24"/>
      <c r="H830" s="107"/>
      <c r="J830" s="24"/>
    </row>
    <row r="831" spans="4:10">
      <c r="D831" s="24"/>
      <c r="F831" s="24"/>
      <c r="G831" s="24"/>
      <c r="H831" s="107"/>
      <c r="J831" s="24"/>
    </row>
    <row r="832" spans="4:10">
      <c r="D832" s="24"/>
      <c r="F832" s="24"/>
      <c r="G832" s="24"/>
      <c r="H832" s="107"/>
      <c r="J832" s="24"/>
    </row>
    <row r="833" spans="4:10">
      <c r="D833" s="24"/>
      <c r="F833" s="24"/>
      <c r="G833" s="24"/>
      <c r="H833" s="107"/>
      <c r="J833" s="24"/>
    </row>
    <row r="834" spans="4:10">
      <c r="D834" s="24"/>
      <c r="F834" s="24"/>
      <c r="G834" s="24"/>
      <c r="H834" s="107"/>
      <c r="J834" s="24"/>
    </row>
    <row r="835" spans="4:10">
      <c r="D835" s="24"/>
      <c r="F835" s="24"/>
      <c r="G835" s="24"/>
      <c r="H835" s="107"/>
      <c r="J835" s="24"/>
    </row>
    <row r="836" spans="4:10">
      <c r="D836" s="24"/>
      <c r="F836" s="24"/>
      <c r="G836" s="24"/>
      <c r="H836" s="107"/>
      <c r="J836" s="24"/>
    </row>
    <row r="837" spans="4:10">
      <c r="D837" s="24"/>
      <c r="F837" s="24"/>
      <c r="G837" s="24"/>
      <c r="H837" s="107"/>
      <c r="J837" s="24"/>
    </row>
    <row r="838" spans="4:10">
      <c r="D838" s="24"/>
      <c r="F838" s="24"/>
      <c r="G838" s="24"/>
      <c r="H838" s="107"/>
      <c r="J838" s="24"/>
    </row>
    <row r="839" spans="4:10">
      <c r="D839" s="24"/>
      <c r="F839" s="24"/>
      <c r="G839" s="24"/>
      <c r="H839" s="107"/>
      <c r="J839" s="24"/>
    </row>
    <row r="840" spans="4:10">
      <c r="D840" s="24"/>
      <c r="F840" s="24"/>
      <c r="G840" s="24"/>
      <c r="H840" s="107"/>
      <c r="J840" s="24"/>
    </row>
    <row r="841" spans="4:10">
      <c r="D841" s="24"/>
      <c r="F841" s="24"/>
      <c r="G841" s="24"/>
      <c r="H841" s="107"/>
      <c r="J841" s="24"/>
    </row>
    <row r="842" spans="4:10">
      <c r="D842" s="24"/>
      <c r="F842" s="24"/>
      <c r="G842" s="24"/>
      <c r="H842" s="107"/>
      <c r="J842" s="24"/>
    </row>
    <row r="843" spans="4:10">
      <c r="D843" s="24"/>
      <c r="F843" s="24"/>
      <c r="G843" s="24"/>
      <c r="H843" s="107"/>
      <c r="J843" s="24"/>
    </row>
    <row r="844" spans="4:10">
      <c r="D844" s="24"/>
      <c r="F844" s="24"/>
      <c r="G844" s="24"/>
      <c r="H844" s="107"/>
      <c r="J844" s="24"/>
    </row>
    <row r="845" spans="4:10">
      <c r="D845" s="24"/>
      <c r="F845" s="24"/>
      <c r="G845" s="24"/>
      <c r="H845" s="107"/>
      <c r="J845" s="24"/>
    </row>
    <row r="846" spans="4:10">
      <c r="D846" s="24"/>
      <c r="F846" s="24"/>
      <c r="G846" s="24"/>
      <c r="H846" s="107"/>
      <c r="J846" s="24"/>
    </row>
    <row r="847" spans="4:10">
      <c r="D847" s="24"/>
      <c r="F847" s="24"/>
      <c r="G847" s="24"/>
      <c r="H847" s="107"/>
      <c r="J847" s="24"/>
    </row>
    <row r="848" spans="4:10">
      <c r="D848" s="24"/>
      <c r="F848" s="24"/>
      <c r="G848" s="24"/>
      <c r="H848" s="107"/>
      <c r="J848" s="24"/>
    </row>
    <row r="849" spans="4:10">
      <c r="D849" s="24"/>
      <c r="F849" s="24"/>
      <c r="G849" s="24"/>
      <c r="H849" s="107"/>
      <c r="J849" s="24"/>
    </row>
    <row r="850" spans="4:10">
      <c r="D850" s="24"/>
      <c r="F850" s="24"/>
      <c r="G850" s="24"/>
      <c r="H850" s="107"/>
      <c r="J850" s="24"/>
    </row>
    <row r="851" spans="4:10">
      <c r="D851" s="24"/>
      <c r="F851" s="24"/>
      <c r="G851" s="24"/>
      <c r="H851" s="107"/>
      <c r="J851" s="24"/>
    </row>
    <row r="852" spans="4:10">
      <c r="D852" s="24"/>
      <c r="F852" s="24"/>
      <c r="G852" s="24"/>
      <c r="H852" s="107"/>
      <c r="J852" s="24"/>
    </row>
    <row r="853" spans="4:10">
      <c r="D853" s="24"/>
      <c r="F853" s="24"/>
      <c r="G853" s="24"/>
      <c r="H853" s="107"/>
      <c r="J853" s="24"/>
    </row>
    <row r="854" spans="4:10">
      <c r="D854" s="24"/>
      <c r="F854" s="24"/>
      <c r="G854" s="24"/>
      <c r="H854" s="107"/>
      <c r="J854" s="24"/>
    </row>
    <row r="855" spans="4:10">
      <c r="D855" s="24"/>
      <c r="F855" s="24"/>
      <c r="G855" s="24"/>
      <c r="H855" s="107"/>
      <c r="J855" s="24"/>
    </row>
    <row r="856" spans="4:10">
      <c r="D856" s="24"/>
      <c r="F856" s="24"/>
      <c r="G856" s="24"/>
      <c r="H856" s="107"/>
      <c r="J856" s="24"/>
    </row>
    <row r="857" spans="4:10">
      <c r="D857" s="24"/>
      <c r="F857" s="24"/>
      <c r="G857" s="24"/>
      <c r="H857" s="107"/>
      <c r="J857" s="24"/>
    </row>
    <row r="858" spans="4:10">
      <c r="D858" s="24"/>
      <c r="F858" s="24"/>
      <c r="G858" s="24"/>
      <c r="H858" s="107"/>
      <c r="J858" s="24"/>
    </row>
    <row r="859" spans="4:10">
      <c r="D859" s="24"/>
      <c r="F859" s="24"/>
      <c r="G859" s="24"/>
      <c r="H859" s="107"/>
      <c r="J859" s="24"/>
    </row>
    <row r="860" spans="4:10">
      <c r="D860" s="24"/>
      <c r="F860" s="24"/>
      <c r="G860" s="24"/>
      <c r="H860" s="107"/>
      <c r="J860" s="24"/>
    </row>
    <row r="861" spans="4:10">
      <c r="D861" s="24"/>
      <c r="F861" s="24"/>
      <c r="G861" s="24"/>
      <c r="H861" s="107"/>
      <c r="J861" s="24"/>
    </row>
    <row r="862" spans="4:10">
      <c r="D862" s="24"/>
      <c r="F862" s="24"/>
      <c r="G862" s="24"/>
      <c r="H862" s="107"/>
      <c r="J862" s="24"/>
    </row>
    <row r="863" spans="4:10">
      <c r="D863" s="24"/>
      <c r="F863" s="24"/>
      <c r="G863" s="24"/>
      <c r="H863" s="107"/>
      <c r="J863" s="24"/>
    </row>
    <row r="864" spans="4:10">
      <c r="D864" s="24"/>
      <c r="F864" s="24"/>
      <c r="G864" s="24"/>
      <c r="H864" s="107"/>
      <c r="J864" s="24"/>
    </row>
    <row r="865" spans="4:10">
      <c r="D865" s="24"/>
      <c r="F865" s="24"/>
      <c r="G865" s="24"/>
      <c r="H865" s="107"/>
      <c r="J865" s="24"/>
    </row>
    <row r="866" spans="4:10">
      <c r="D866" s="24"/>
      <c r="F866" s="24"/>
      <c r="G866" s="24"/>
      <c r="H866" s="107"/>
      <c r="J866" s="24"/>
    </row>
    <row r="867" spans="4:10">
      <c r="D867" s="24"/>
      <c r="F867" s="24"/>
      <c r="G867" s="24"/>
      <c r="H867" s="107"/>
      <c r="J867" s="24"/>
    </row>
    <row r="868" spans="4:10">
      <c r="D868" s="24"/>
      <c r="F868" s="24"/>
      <c r="G868" s="24"/>
      <c r="H868" s="107"/>
      <c r="J868" s="24"/>
    </row>
    <row r="869" spans="4:10">
      <c r="D869" s="24"/>
      <c r="F869" s="24"/>
      <c r="G869" s="24"/>
      <c r="H869" s="107"/>
      <c r="J869" s="24"/>
    </row>
    <row r="870" spans="4:10">
      <c r="D870" s="24"/>
      <c r="F870" s="24"/>
      <c r="G870" s="24"/>
      <c r="H870" s="107"/>
      <c r="J870" s="24"/>
    </row>
    <row r="871" spans="4:10">
      <c r="D871" s="24"/>
      <c r="F871" s="24"/>
      <c r="G871" s="24"/>
      <c r="H871" s="107"/>
      <c r="J871" s="24"/>
    </row>
    <row r="872" spans="4:10">
      <c r="D872" s="24"/>
      <c r="F872" s="24"/>
      <c r="G872" s="24"/>
      <c r="H872" s="107"/>
      <c r="J872" s="24"/>
    </row>
    <row r="873" spans="4:10">
      <c r="D873" s="24"/>
      <c r="F873" s="24"/>
      <c r="G873" s="24"/>
      <c r="H873" s="107"/>
      <c r="J873" s="24"/>
    </row>
    <row r="874" spans="4:10">
      <c r="D874" s="24"/>
      <c r="F874" s="24"/>
      <c r="G874" s="24"/>
      <c r="H874" s="107"/>
      <c r="J874" s="24"/>
    </row>
    <row r="875" spans="4:10">
      <c r="D875" s="24"/>
      <c r="F875" s="24"/>
      <c r="G875" s="24"/>
      <c r="H875" s="107"/>
      <c r="J875" s="24"/>
    </row>
    <row r="876" spans="4:10">
      <c r="D876" s="24"/>
      <c r="F876" s="24"/>
      <c r="G876" s="24"/>
      <c r="H876" s="107"/>
      <c r="J876" s="24"/>
    </row>
    <row r="877" spans="4:10">
      <c r="D877" s="24"/>
      <c r="F877" s="24"/>
      <c r="G877" s="24"/>
      <c r="H877" s="107"/>
      <c r="J877" s="24"/>
    </row>
    <row r="878" spans="4:10">
      <c r="D878" s="24"/>
      <c r="F878" s="24"/>
      <c r="G878" s="24"/>
      <c r="H878" s="107"/>
      <c r="J878" s="24"/>
    </row>
    <row r="879" spans="4:10">
      <c r="D879" s="24"/>
      <c r="F879" s="24"/>
      <c r="G879" s="24"/>
      <c r="H879" s="107"/>
      <c r="J879" s="24"/>
    </row>
    <row r="880" spans="4:10">
      <c r="D880" s="24"/>
      <c r="F880" s="24"/>
      <c r="G880" s="24"/>
      <c r="H880" s="107"/>
      <c r="J880" s="24"/>
    </row>
    <row r="881" spans="4:10">
      <c r="D881" s="24"/>
      <c r="F881" s="24"/>
      <c r="G881" s="24"/>
      <c r="H881" s="107"/>
      <c r="J881" s="24"/>
    </row>
    <row r="882" spans="4:10">
      <c r="D882" s="24"/>
      <c r="F882" s="24"/>
      <c r="G882" s="24"/>
      <c r="H882" s="107"/>
      <c r="J882" s="24"/>
    </row>
    <row r="883" spans="4:10">
      <c r="D883" s="24"/>
      <c r="F883" s="24"/>
      <c r="G883" s="24"/>
      <c r="H883" s="107"/>
      <c r="J883" s="24"/>
    </row>
    <row r="884" spans="4:10">
      <c r="D884" s="24"/>
      <c r="F884" s="24"/>
      <c r="G884" s="24"/>
      <c r="H884" s="107"/>
      <c r="J884" s="24"/>
    </row>
    <row r="885" spans="4:10">
      <c r="D885" s="24"/>
      <c r="F885" s="24"/>
      <c r="G885" s="24"/>
      <c r="H885" s="107"/>
      <c r="J885" s="24"/>
    </row>
    <row r="886" spans="4:10">
      <c r="D886" s="24"/>
      <c r="F886" s="24"/>
      <c r="G886" s="24"/>
      <c r="H886" s="107"/>
      <c r="J886" s="24"/>
    </row>
    <row r="887" spans="4:10">
      <c r="D887" s="24"/>
      <c r="F887" s="24"/>
      <c r="G887" s="24"/>
      <c r="H887" s="107"/>
      <c r="J887" s="24"/>
    </row>
    <row r="888" spans="4:10">
      <c r="D888" s="24"/>
      <c r="F888" s="24"/>
      <c r="G888" s="24"/>
      <c r="H888" s="107"/>
      <c r="J888" s="24"/>
    </row>
    <row r="889" spans="4:10">
      <c r="D889" s="24"/>
      <c r="F889" s="24"/>
      <c r="G889" s="24"/>
      <c r="H889" s="107"/>
      <c r="J889" s="24"/>
    </row>
    <row r="890" spans="4:10">
      <c r="D890" s="24"/>
      <c r="F890" s="24"/>
      <c r="G890" s="24"/>
      <c r="H890" s="107"/>
      <c r="J890" s="24"/>
    </row>
    <row r="891" spans="4:10">
      <c r="D891" s="24"/>
      <c r="F891" s="24"/>
      <c r="G891" s="24"/>
      <c r="H891" s="107"/>
      <c r="J891" s="24"/>
    </row>
    <row r="892" spans="4:10">
      <c r="D892" s="24"/>
      <c r="F892" s="24"/>
      <c r="G892" s="24"/>
      <c r="H892" s="107"/>
      <c r="J892" s="24"/>
    </row>
    <row r="893" spans="4:10">
      <c r="D893" s="24"/>
      <c r="F893" s="24"/>
      <c r="G893" s="24"/>
      <c r="H893" s="107"/>
      <c r="J893" s="24"/>
    </row>
    <row r="894" spans="4:10">
      <c r="D894" s="24"/>
      <c r="F894" s="24"/>
      <c r="G894" s="24"/>
      <c r="H894" s="107"/>
      <c r="J894" s="24"/>
    </row>
    <row r="895" spans="4:10">
      <c r="D895" s="24"/>
      <c r="F895" s="24"/>
      <c r="G895" s="24"/>
      <c r="H895" s="107"/>
      <c r="J895" s="24"/>
    </row>
    <row r="896" spans="4:10">
      <c r="D896" s="24"/>
      <c r="F896" s="24"/>
      <c r="G896" s="24"/>
      <c r="H896" s="107"/>
      <c r="J896" s="24"/>
    </row>
    <row r="897" spans="4:10">
      <c r="D897" s="24"/>
      <c r="F897" s="24"/>
      <c r="G897" s="24"/>
      <c r="H897" s="107"/>
      <c r="J897" s="24"/>
    </row>
    <row r="898" spans="4:10">
      <c r="D898" s="24"/>
      <c r="F898" s="24"/>
      <c r="G898" s="24"/>
      <c r="H898" s="107"/>
      <c r="J898" s="24"/>
    </row>
    <row r="899" spans="4:10">
      <c r="D899" s="24"/>
      <c r="F899" s="24"/>
      <c r="G899" s="24"/>
      <c r="H899" s="107"/>
      <c r="J899" s="24"/>
    </row>
    <row r="900" spans="4:10">
      <c r="D900" s="24"/>
      <c r="F900" s="24"/>
      <c r="G900" s="24"/>
      <c r="H900" s="107"/>
      <c r="J900" s="24"/>
    </row>
    <row r="901" spans="4:10">
      <c r="D901" s="24"/>
      <c r="F901" s="24"/>
      <c r="G901" s="24"/>
      <c r="H901" s="107"/>
      <c r="J901" s="24"/>
    </row>
    <row r="902" spans="4:10">
      <c r="D902" s="24"/>
      <c r="F902" s="24"/>
      <c r="G902" s="24"/>
      <c r="H902" s="107"/>
      <c r="J902" s="24"/>
    </row>
    <row r="903" spans="4:10">
      <c r="D903" s="24"/>
      <c r="F903" s="24"/>
      <c r="G903" s="24"/>
      <c r="H903" s="107"/>
      <c r="J903" s="24"/>
    </row>
    <row r="904" spans="4:10">
      <c r="D904" s="24"/>
      <c r="F904" s="24"/>
      <c r="G904" s="24"/>
      <c r="H904" s="107"/>
      <c r="J904" s="24"/>
    </row>
    <row r="905" spans="4:10">
      <c r="D905" s="24"/>
      <c r="F905" s="24"/>
      <c r="G905" s="24"/>
      <c r="H905" s="107"/>
      <c r="J905" s="24"/>
    </row>
    <row r="906" spans="4:10">
      <c r="D906" s="24"/>
      <c r="F906" s="24"/>
      <c r="G906" s="24"/>
      <c r="H906" s="107"/>
      <c r="J906" s="24"/>
    </row>
    <row r="907" spans="4:10">
      <c r="D907" s="24"/>
      <c r="F907" s="24"/>
      <c r="G907" s="24"/>
      <c r="H907" s="107"/>
      <c r="J907" s="24"/>
    </row>
    <row r="908" spans="4:10">
      <c r="D908" s="24"/>
      <c r="F908" s="24"/>
      <c r="G908" s="24"/>
      <c r="H908" s="107"/>
      <c r="J908" s="24"/>
    </row>
    <row r="909" spans="4:10">
      <c r="D909" s="24"/>
      <c r="F909" s="24"/>
      <c r="G909" s="24"/>
      <c r="H909" s="107"/>
      <c r="J909" s="24"/>
    </row>
    <row r="910" spans="4:10">
      <c r="D910" s="24"/>
      <c r="F910" s="24"/>
      <c r="G910" s="24"/>
      <c r="H910" s="107"/>
      <c r="J910" s="24"/>
    </row>
    <row r="911" spans="4:10">
      <c r="D911" s="24"/>
      <c r="F911" s="24"/>
      <c r="G911" s="24"/>
      <c r="H911" s="107"/>
      <c r="J911" s="24"/>
    </row>
    <row r="912" spans="4:10">
      <c r="D912" s="24"/>
      <c r="F912" s="24"/>
      <c r="G912" s="24"/>
      <c r="H912" s="107"/>
      <c r="J912" s="24"/>
    </row>
    <row r="913" spans="4:10">
      <c r="D913" s="24"/>
      <c r="F913" s="24"/>
      <c r="G913" s="24"/>
      <c r="H913" s="107"/>
      <c r="J913" s="24"/>
    </row>
    <row r="914" spans="4:10">
      <c r="D914" s="24"/>
      <c r="F914" s="24"/>
      <c r="G914" s="24"/>
      <c r="H914" s="107"/>
      <c r="J914" s="24"/>
    </row>
    <row r="915" spans="4:10">
      <c r="D915" s="24"/>
      <c r="F915" s="24"/>
      <c r="G915" s="24"/>
      <c r="H915" s="107"/>
      <c r="J915" s="24"/>
    </row>
    <row r="916" spans="4:10">
      <c r="D916" s="24"/>
      <c r="F916" s="24"/>
      <c r="G916" s="24"/>
      <c r="H916" s="107"/>
      <c r="J916" s="24"/>
    </row>
    <row r="917" spans="4:10">
      <c r="D917" s="24"/>
      <c r="F917" s="24"/>
      <c r="G917" s="24"/>
      <c r="H917" s="107"/>
      <c r="J917" s="24"/>
    </row>
    <row r="918" spans="4:10">
      <c r="D918" s="24"/>
      <c r="F918" s="24"/>
      <c r="G918" s="24"/>
      <c r="H918" s="107"/>
      <c r="J918" s="24"/>
    </row>
    <row r="919" spans="4:10">
      <c r="D919" s="24"/>
      <c r="F919" s="24"/>
      <c r="G919" s="24"/>
      <c r="H919" s="107"/>
      <c r="J919" s="24"/>
    </row>
  </sheetData>
  <autoFilter ref="A17:J136"/>
  <mergeCells count="2">
    <mergeCell ref="A1:J1"/>
    <mergeCell ref="A2:J2"/>
  </mergeCells>
  <phoneticPr fontId="2" type="noConversion"/>
  <printOptions horizontalCentered="1"/>
  <pageMargins left="0.78740157480314965" right="0.78740157480314965" top="0.74803149606299213" bottom="1.1023622047244095" header="0.51181102362204722" footer="0.59055118110236227"/>
  <pageSetup paperSize="9" scale="85" firstPageNumber="179" orientation="landscape" blackAndWhite="1" useFirstPageNumber="1" r:id="rId1"/>
  <headerFooter alignWithMargins="0">
    <oddHeader xml:space="preserve">&amp;C   </oddHeader>
    <oddFooter>&amp;C&amp;"Times New Roman,Bold"  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dem20</vt:lpstr>
      <vt:lpstr>'dem20'!_rec1</vt:lpstr>
      <vt:lpstr>judiciarycharged</vt:lpstr>
      <vt:lpstr>judiciaryvoted</vt:lpstr>
      <vt:lpstr>'dem20'!justice</vt:lpstr>
      <vt:lpstr>'dem20'!pension</vt:lpstr>
      <vt:lpstr>'dem20'!Print_Area</vt:lpstr>
      <vt:lpstr>'dem20'!Print_Titles</vt:lpstr>
      <vt:lpstr>'dem20'!revise</vt:lpstr>
      <vt:lpstr>'dem20'!summary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2019-07-18T13:15:23Z</cp:lastPrinted>
  <dcterms:created xsi:type="dcterms:W3CDTF">2004-06-02T16:19:28Z</dcterms:created>
  <dcterms:modified xsi:type="dcterms:W3CDTF">2019-08-05T09:32:32Z</dcterms:modified>
</cp:coreProperties>
</file>