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21" sheetId="4" r:id="rId1"/>
  </sheets>
  <definedNames>
    <definedName name="__123Graph_D" hidden="1">#REF!</definedName>
    <definedName name="_xlnm._FilterDatabase" localSheetId="0" hidden="1">'dem21'!$A$15:$J$31</definedName>
    <definedName name="_Regression_Int" localSheetId="0" hidden="1">1</definedName>
    <definedName name="charged">#REF!</definedName>
    <definedName name="da">#REF!</definedName>
    <definedName name="dem21rec">'dem21'!#REF!</definedName>
    <definedName name="dopla21">'dem21'!#REF!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abour" localSheetId="0">'dem21'!$D$29:$J$29</definedName>
    <definedName name="labourCap" localSheetId="0">'dem21'!#REF!</definedName>
    <definedName name="labourec" localSheetId="0">'dem21'!#REF!</definedName>
    <definedName name="labourrevenue">'dem21'!$E$9:$G$9</definedName>
    <definedName name="loanlabour" localSheetId="0">'dem21'!#REF!</definedName>
    <definedName name="nc">#REF!</definedName>
    <definedName name="ncfund">#REF!</definedName>
    <definedName name="ncrec">#REF!</definedName>
    <definedName name="ncrec1">#REF!</definedName>
    <definedName name="np" localSheetId="0">'dem21'!#REF!</definedName>
    <definedName name="oaslabour" localSheetId="0">'dem21'!#REF!</definedName>
    <definedName name="_xlnm.Print_Area" localSheetId="0">'dem21'!$A$1:$J$31</definedName>
    <definedName name="_xlnm.Print_Titles" localSheetId="0">'dem21'!$12:$15</definedName>
    <definedName name="rec">#REF!</definedName>
    <definedName name="reform">#REF!</definedName>
    <definedName name="revise" localSheetId="0">'dem21'!$D$45:$I$45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'dem21'!#REF!</definedName>
    <definedName name="udhd">#REF!</definedName>
    <definedName name="urbancap">#REF!</definedName>
    <definedName name="voted" localSheetId="0">'dem21'!$E$9:$G$9</definedName>
    <definedName name="watercap">#REF!</definedName>
    <definedName name="welfarecap">#REF!</definedName>
    <definedName name="Z_239EE218_578E_4317_BEED_14D5D7089E27_.wvu.FilterData" localSheetId="0" hidden="1">'dem21'!$A$1:$J$32</definedName>
    <definedName name="Z_239EE218_578E_4317_BEED_14D5D7089E27_.wvu.PrintArea" localSheetId="0" hidden="1">'dem21'!$A$1:$J$31</definedName>
    <definedName name="Z_239EE218_578E_4317_BEED_14D5D7089E27_.wvu.PrintTitles" localSheetId="0" hidden="1">'dem21'!$12:$15</definedName>
    <definedName name="Z_302A3EA3_AE96_11D5_A646_0050BA3D7AFD_.wvu.FilterData" localSheetId="0" hidden="1">'dem21'!$A$1:$J$32</definedName>
    <definedName name="Z_302A3EA3_AE96_11D5_A646_0050BA3D7AFD_.wvu.PrintArea" localSheetId="0" hidden="1">'dem21'!$A$1:$J$31</definedName>
    <definedName name="Z_302A3EA3_AE96_11D5_A646_0050BA3D7AFD_.wvu.PrintTitles" localSheetId="0" hidden="1">'dem21'!$12:$15</definedName>
    <definedName name="Z_36DBA021_0ECB_11D4_8064_004005726899_.wvu.FilterData" localSheetId="0" hidden="1">'dem21'!$C$16:$C$31</definedName>
    <definedName name="Z_36DBA021_0ECB_11D4_8064_004005726899_.wvu.PrintArea" localSheetId="0" hidden="1">'dem21'!$A$1:$J$31</definedName>
    <definedName name="Z_36DBA021_0ECB_11D4_8064_004005726899_.wvu.PrintTitles" localSheetId="0" hidden="1">'dem21'!$12:$15</definedName>
    <definedName name="Z_93EBE921_AE91_11D5_8685_004005726899_.wvu.FilterData" localSheetId="0" hidden="1">'dem21'!$C$16:$C$31</definedName>
    <definedName name="Z_93EBE921_AE91_11D5_8685_004005726899_.wvu.PrintArea" localSheetId="0" hidden="1">'dem21'!$A$1:$J$31</definedName>
    <definedName name="Z_93EBE921_AE91_11D5_8685_004005726899_.wvu.PrintTitles" localSheetId="0" hidden="1">'dem21'!$12:$15</definedName>
    <definedName name="Z_94DA79C1_0FDE_11D5_9579_000021DAEEA2_.wvu.FilterData" localSheetId="0" hidden="1">'dem21'!$C$16:$C$31</definedName>
    <definedName name="Z_94DA79C1_0FDE_11D5_9579_000021DAEEA2_.wvu.PrintArea" localSheetId="0" hidden="1">'dem21'!$A$1:$J$31</definedName>
    <definedName name="Z_94DA79C1_0FDE_11D5_9579_000021DAEEA2_.wvu.PrintTitles" localSheetId="0" hidden="1">'dem21'!$12:$15</definedName>
    <definedName name="Z_B4CB096A_161F_11D5_8064_004005726899_.wvu.FilterData" localSheetId="0" hidden="1">'dem21'!$C$16:$C$31</definedName>
    <definedName name="Z_C868F8C3_16D7_11D5_A68D_81D6213F5331_.wvu.FilterData" localSheetId="0" hidden="1">'dem21'!$C$16:$C$31</definedName>
    <definedName name="Z_C868F8C3_16D7_11D5_A68D_81D6213F5331_.wvu.PrintArea" localSheetId="0" hidden="1">'dem21'!$A$1:$J$31</definedName>
    <definedName name="Z_C868F8C3_16D7_11D5_A68D_81D6213F5331_.wvu.PrintTitles" localSheetId="0" hidden="1">'dem21'!$12:$15</definedName>
    <definedName name="Z_E5DF37BD_125C_11D5_8DC4_D0F5D88B3549_.wvu.FilterData" localSheetId="0" hidden="1">'dem21'!$C$16:$C$31</definedName>
    <definedName name="Z_E5DF37BD_125C_11D5_8DC4_D0F5D88B3549_.wvu.PrintArea" localSheetId="0" hidden="1">'dem21'!$A$1:$J$31</definedName>
    <definedName name="Z_E5DF37BD_125C_11D5_8DC4_D0F5D88B3549_.wvu.PrintTitles" localSheetId="0" hidden="1">'dem21'!$12:$15</definedName>
    <definedName name="Z_F8ADACC1_164E_11D6_B603_000021DAEEA2_.wvu.FilterData" localSheetId="0" hidden="1">'dem21'!$C$16:$C$31</definedName>
    <definedName name="Z_F8ADACC1_164E_11D6_B603_000021DAEEA2_.wvu.PrintArea" localSheetId="0" hidden="1">'dem21'!$A$1:$J$31</definedName>
    <definedName name="Z_F8ADACC1_164E_11D6_B603_000021DAEEA2_.wvu.PrintTitles" localSheetId="0" hidden="1">'dem21'!$12:$15</definedName>
  </definedNames>
  <calcPr calcId="125725"/>
</workbook>
</file>

<file path=xl/calcChain.xml><?xml version="1.0" encoding="utf-8"?>
<calcChain xmlns="http://schemas.openxmlformats.org/spreadsheetml/2006/main">
  <c r="H26" i="4"/>
  <c r="H27" s="1"/>
  <c r="F26"/>
  <c r="F27" s="1"/>
  <c r="D26"/>
  <c r="D27" s="1"/>
  <c r="H28" l="1"/>
  <c r="H29" s="1"/>
  <c r="H30" s="1"/>
  <c r="H31" s="1"/>
  <c r="F28"/>
  <c r="F29" s="1"/>
  <c r="F30" s="1"/>
  <c r="F31" s="1"/>
  <c r="D28"/>
  <c r="D29" s="1"/>
  <c r="D30" s="1"/>
  <c r="D31" s="1"/>
  <c r="E9" l="1"/>
  <c r="G9" s="1"/>
</calcChain>
</file>

<file path=xl/sharedStrings.xml><?xml version="1.0" encoding="utf-8"?>
<sst xmlns="http://schemas.openxmlformats.org/spreadsheetml/2006/main" count="49" uniqueCount="36">
  <si>
    <t>Voted</t>
  </si>
  <si>
    <t>Major /Sub-Major/Minor/Sub/Detailed Heads</t>
  </si>
  <si>
    <t>Total</t>
  </si>
  <si>
    <t>REVENUE SECTION</t>
  </si>
  <si>
    <t>M.H.</t>
  </si>
  <si>
    <t>Establishment</t>
  </si>
  <si>
    <t>60.00.01</t>
  </si>
  <si>
    <t>60.00.11</t>
  </si>
  <si>
    <t>Travel Expenses</t>
  </si>
  <si>
    <t>60.00.13</t>
  </si>
  <si>
    <t>Office Expenses</t>
  </si>
  <si>
    <t>II. Details of the estimates and the heads under which this grant will be accounted for:</t>
  </si>
  <si>
    <t>Revenue</t>
  </si>
  <si>
    <t>Capital</t>
  </si>
  <si>
    <t>Salaries</t>
  </si>
  <si>
    <t>Labour</t>
  </si>
  <si>
    <t>B - Social Services (f) Labour and Labour Welfare</t>
  </si>
  <si>
    <t>Labour and Employment</t>
  </si>
  <si>
    <t>Direction and Administration</t>
  </si>
  <si>
    <t>(In Thousands of Rupees)</t>
  </si>
  <si>
    <t>Budget Estimate</t>
  </si>
  <si>
    <t>60.00.42</t>
  </si>
  <si>
    <t>-</t>
  </si>
  <si>
    <t>I. Estimate of the amount required in the year ending 31st March, 2020 to defray the charges in respect of Labour</t>
  </si>
  <si>
    <t>2019-20</t>
  </si>
  <si>
    <t>60.00.02</t>
  </si>
  <si>
    <t>Wages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</si>
  <si>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</si>
  <si>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</si>
  <si>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</si>
  <si>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</si>
  <si>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</si>
  <si>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</si>
  <si>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 xml:space="preserve">                             DEMAND NO. 21</t>
  </si>
  <si>
    <t xml:space="preserve">                            LABOUR</t>
  </si>
  <si>
    <t>Lump sum provision for revision of Pay &amp; 
Allowances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</si>
</sst>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#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84">
    <xf numFmtId="0" fontId="0" fillId="0" borderId="0" xfId="0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3" fillId="0" borderId="0" xfId="2" applyFont="1" applyFill="1" applyBorder="1" applyAlignment="1" applyProtection="1">
      <alignment horizontal="right"/>
    </xf>
    <xf numFmtId="0" fontId="4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 applyProtection="1">
      <alignment horizontal="left"/>
    </xf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right"/>
    </xf>
    <xf numFmtId="0" fontId="4" fillId="0" borderId="0" xfId="2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center"/>
    </xf>
    <xf numFmtId="0" fontId="4" fillId="0" borderId="0" xfId="7" applyNumberFormat="1" applyFont="1" applyFill="1" applyAlignment="1">
      <alignment horizontal="center" vertical="top"/>
    </xf>
    <xf numFmtId="0" fontId="3" fillId="0" borderId="0" xfId="7" applyFont="1" applyFill="1" applyAlignment="1" applyProtection="1">
      <alignment horizontal="left" vertical="top"/>
    </xf>
    <xf numFmtId="0" fontId="3" fillId="0" borderId="0" xfId="2" applyFont="1" applyFill="1"/>
    <xf numFmtId="0" fontId="3" fillId="0" borderId="0" xfId="2" applyNumberFormat="1" applyFont="1" applyFill="1"/>
    <xf numFmtId="0" fontId="4" fillId="0" borderId="0" xfId="2" applyNumberFormat="1" applyFont="1" applyFill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>
      <alignment horizontal="right"/>
    </xf>
    <xf numFmtId="164" fontId="4" fillId="0" borderId="0" xfId="1" applyFont="1" applyFill="1" applyAlignment="1" applyProtection="1">
      <alignment horizontal="center"/>
    </xf>
    <xf numFmtId="0" fontId="3" fillId="0" borderId="1" xfId="5" applyFont="1" applyFill="1" applyBorder="1"/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 applyProtection="1">
      <alignment horizontal="left"/>
    </xf>
    <xf numFmtId="165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 applyProtection="1">
      <alignment horizontal="left"/>
    </xf>
    <xf numFmtId="0" fontId="3" fillId="0" borderId="0" xfId="2" applyNumberFormat="1" applyFont="1" applyFill="1" applyBorder="1"/>
    <xf numFmtId="168" fontId="4" fillId="0" borderId="0" xfId="2" applyNumberFormat="1" applyFont="1" applyFill="1" applyBorder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164" fontId="3" fillId="0" borderId="0" xfId="1" applyFont="1" applyFill="1" applyBorder="1" applyAlignment="1" applyProtection="1">
      <alignment horizontal="right" wrapText="1"/>
    </xf>
    <xf numFmtId="167" fontId="3" fillId="0" borderId="0" xfId="2" applyNumberFormat="1" applyFont="1" applyFill="1" applyAlignment="1">
      <alignment horizontal="right"/>
    </xf>
    <xf numFmtId="164" fontId="3" fillId="0" borderId="0" xfId="1" applyFont="1" applyFill="1" applyAlignment="1" applyProtection="1">
      <alignment horizontal="right" wrapText="1"/>
    </xf>
    <xf numFmtId="167" fontId="3" fillId="0" borderId="0" xfId="2" applyNumberFormat="1" applyFont="1" applyFill="1" applyAlignment="1">
      <alignment horizontal="right" vertical="top"/>
    </xf>
    <xf numFmtId="166" fontId="3" fillId="0" borderId="0" xfId="2" applyNumberFormat="1" applyFont="1" applyFill="1" applyAlignment="1">
      <alignment horizontal="right"/>
    </xf>
    <xf numFmtId="164" fontId="3" fillId="0" borderId="2" xfId="1" applyFont="1" applyFill="1" applyBorder="1" applyAlignment="1" applyProtection="1">
      <alignment horizontal="right" wrapText="1"/>
    </xf>
    <xf numFmtId="0" fontId="3" fillId="0" borderId="1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right"/>
    </xf>
    <xf numFmtId="0" fontId="4" fillId="0" borderId="1" xfId="2" applyFont="1" applyFill="1" applyBorder="1" applyAlignment="1" applyProtection="1">
      <alignment horizontal="left"/>
    </xf>
    <xf numFmtId="0" fontId="3" fillId="0" borderId="2" xfId="2" applyFont="1" applyFill="1" applyBorder="1" applyAlignment="1">
      <alignment horizontal="left"/>
    </xf>
    <xf numFmtId="0" fontId="3" fillId="0" borderId="2" xfId="2" applyFont="1" applyFill="1" applyBorder="1" applyAlignment="1">
      <alignment horizontal="right"/>
    </xf>
    <xf numFmtId="0" fontId="4" fillId="0" borderId="2" xfId="2" applyFont="1" applyFill="1" applyBorder="1" applyAlignment="1" applyProtection="1">
      <alignment horizontal="left"/>
    </xf>
    <xf numFmtId="167" fontId="3" fillId="0" borderId="0" xfId="4" applyNumberFormat="1" applyFont="1" applyFill="1" applyAlignment="1">
      <alignment horizontal="right" vertical="top" wrapText="1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4" fillId="0" borderId="0" xfId="2" applyNumberFormat="1" applyFont="1" applyFill="1" applyAlignment="1" applyProtection="1">
      <alignment horizontal="center" vertical="top"/>
    </xf>
    <xf numFmtId="0" fontId="5" fillId="0" borderId="0" xfId="1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4" applyFont="1" applyFill="1" applyAlignment="1" applyProtection="1">
      <alignment horizontal="left" vertical="top" wrapText="1"/>
    </xf>
    <xf numFmtId="167" fontId="3" fillId="0" borderId="0" xfId="2" applyNumberFormat="1" applyFont="1" applyFill="1" applyBorder="1" applyAlignment="1">
      <alignment horizontal="right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vertical="top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3" fillId="0" borderId="0" xfId="6" applyFont="1" applyFill="1" applyAlignment="1" applyProtection="1">
      <alignment horizontal="right" vertical="top"/>
    </xf>
    <xf numFmtId="0" fontId="3" fillId="0" borderId="0" xfId="5" applyNumberFormat="1" applyFont="1" applyFill="1" applyBorder="1" applyAlignment="1" applyProtection="1">
      <alignment horizontal="left" vertical="top"/>
    </xf>
    <xf numFmtId="0" fontId="3" fillId="0" borderId="0" xfId="5" applyNumberFormat="1" applyFont="1" applyFill="1" applyBorder="1" applyAlignment="1" applyProtection="1">
      <alignment horizontal="left"/>
    </xf>
    <xf numFmtId="0" fontId="3" fillId="0" borderId="0" xfId="2" applyFont="1" applyFill="1" applyAlignment="1" applyProtection="1">
      <alignment horizontal="right" vertical="top" wrapText="1"/>
    </xf>
    <xf numFmtId="0" fontId="3" fillId="0" borderId="0" xfId="2" applyNumberFormat="1" applyFont="1" applyFill="1" applyAlignment="1" applyProtection="1">
      <alignment horizontal="right" vertical="top" wrapText="1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 vertical="top" wrapText="1"/>
    </xf>
    <xf numFmtId="0" fontId="3" fillId="0" borderId="0" xfId="2" applyNumberFormat="1" applyFont="1" applyFill="1" applyAlignment="1" applyProtection="1">
      <alignment horizontal="left" vertical="top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J51"/>
  <sheetViews>
    <sheetView tabSelected="1" view="pageBreakPreview" zoomScale="110" zoomScaleNormal="160" zoomScaleSheetLayoutView="110" workbookViewId="0">
      <selection activeCell="A33" sqref="A33:XFD55"/>
    </sheetView>
  </sheetViews>
  <sheetFormatPr defaultColWidth="11" defaultRowHeight="13.2"/>
  <cols>
    <col min="1" max="1" width="6.5546875" style="15" customWidth="1"/>
    <col min="2" max="2" width="8.21875" style="16" customWidth="1"/>
    <col min="3" max="3" width="40.77734375" style="24" customWidth="1"/>
    <col min="4" max="4" width="11.6640625" style="25" customWidth="1"/>
    <col min="5" max="5" width="9.77734375" style="25" customWidth="1"/>
    <col min="6" max="6" width="11.77734375" style="24" customWidth="1"/>
    <col min="7" max="7" width="9.5546875" style="24" customWidth="1"/>
    <col min="8" max="8" width="11.77734375" style="25" customWidth="1"/>
    <col min="9" max="9" width="9.109375" style="25" customWidth="1"/>
    <col min="10" max="10" width="13.77734375" style="24" customWidth="1"/>
    <col min="11" max="16384" width="11" style="24"/>
  </cols>
  <sheetData>
    <row r="1" spans="1:10">
      <c r="A1" s="69" t="s">
        <v>33</v>
      </c>
      <c r="B1" s="69"/>
      <c r="C1" s="69"/>
      <c r="D1" s="69"/>
      <c r="E1" s="69"/>
      <c r="F1" s="69"/>
      <c r="G1" s="69"/>
      <c r="H1" s="69"/>
      <c r="I1" s="69"/>
      <c r="J1" s="69"/>
    </row>
    <row r="2" spans="1:10">
      <c r="A2" s="69" t="s">
        <v>34</v>
      </c>
      <c r="B2" s="69"/>
      <c r="C2" s="69"/>
      <c r="D2" s="69"/>
      <c r="E2" s="69"/>
      <c r="F2" s="69"/>
      <c r="G2" s="69"/>
      <c r="H2" s="69"/>
      <c r="I2" s="69"/>
      <c r="J2" s="69"/>
    </row>
    <row r="3" spans="1:10">
      <c r="A3" s="69"/>
      <c r="B3" s="69"/>
      <c r="C3" s="69"/>
      <c r="D3" s="12"/>
      <c r="E3" s="13"/>
      <c r="F3" s="14"/>
      <c r="G3" s="69"/>
      <c r="H3" s="62"/>
      <c r="I3" s="69"/>
      <c r="J3" s="69"/>
    </row>
    <row r="4" spans="1:10">
      <c r="C4" s="17"/>
      <c r="D4" s="18" t="s">
        <v>16</v>
      </c>
      <c r="E4" s="19">
        <v>2230</v>
      </c>
      <c r="F4" s="20" t="s">
        <v>17</v>
      </c>
      <c r="G4" s="17"/>
      <c r="H4" s="21"/>
      <c r="I4" s="21"/>
      <c r="J4" s="17"/>
    </row>
    <row r="5" spans="1:10">
      <c r="C5" s="17"/>
      <c r="D5" s="18"/>
      <c r="E5" s="22"/>
      <c r="F5" s="23"/>
      <c r="G5" s="17"/>
      <c r="H5" s="21"/>
      <c r="I5" s="21"/>
      <c r="J5" s="17"/>
    </row>
    <row r="6" spans="1:10">
      <c r="A6" s="15" t="s">
        <v>23</v>
      </c>
    </row>
    <row r="8" spans="1:10">
      <c r="D8" s="26"/>
      <c r="E8" s="27" t="s">
        <v>12</v>
      </c>
      <c r="F8" s="28" t="s">
        <v>13</v>
      </c>
      <c r="G8" s="28" t="s">
        <v>2</v>
      </c>
      <c r="H8" s="27"/>
    </row>
    <row r="9" spans="1:10" ht="13.8">
      <c r="D9" s="60" t="s">
        <v>0</v>
      </c>
      <c r="E9" s="21">
        <f>J30</f>
        <v>55208</v>
      </c>
      <c r="F9" s="61" t="s">
        <v>22</v>
      </c>
      <c r="G9" s="21">
        <f>F9+E9</f>
        <v>55208</v>
      </c>
      <c r="H9" s="21"/>
      <c r="J9" s="25"/>
    </row>
    <row r="10" spans="1:10">
      <c r="D10" s="29"/>
      <c r="E10" s="21"/>
      <c r="F10" s="30"/>
      <c r="G10" s="21"/>
      <c r="H10" s="21"/>
      <c r="J10" s="25"/>
    </row>
    <row r="11" spans="1:10">
      <c r="A11" s="20" t="s">
        <v>11</v>
      </c>
      <c r="F11" s="25"/>
      <c r="G11" s="25"/>
      <c r="J11" s="25"/>
    </row>
    <row r="12" spans="1:10">
      <c r="C12" s="31"/>
      <c r="D12" s="32"/>
      <c r="E12" s="32"/>
      <c r="F12" s="32"/>
      <c r="G12" s="32"/>
      <c r="H12" s="32"/>
      <c r="I12" s="33"/>
      <c r="J12" s="34" t="s">
        <v>19</v>
      </c>
    </row>
    <row r="13" spans="1:10" s="4" customFormat="1" ht="13.2" customHeight="1">
      <c r="A13" s="1"/>
      <c r="B13" s="2"/>
      <c r="C13" s="3"/>
      <c r="D13" s="70" t="s">
        <v>27</v>
      </c>
      <c r="E13" s="70"/>
      <c r="F13" s="73" t="s">
        <v>28</v>
      </c>
      <c r="G13" s="73"/>
      <c r="H13" s="73" t="s">
        <v>29</v>
      </c>
      <c r="I13" s="73"/>
      <c r="J13" s="71" t="s">
        <v>20</v>
      </c>
    </row>
    <row r="14" spans="1:10" s="4" customFormat="1">
      <c r="A14" s="5"/>
      <c r="B14" s="6"/>
      <c r="C14" s="3" t="s">
        <v>1</v>
      </c>
      <c r="D14" s="74" t="s">
        <v>30</v>
      </c>
      <c r="E14" s="74"/>
      <c r="F14" s="74" t="s">
        <v>31</v>
      </c>
      <c r="G14" s="74"/>
      <c r="H14" s="74" t="s">
        <v>32</v>
      </c>
      <c r="I14" s="74"/>
      <c r="J14" s="72" t="s">
        <v>24</v>
      </c>
    </row>
    <row r="15" spans="1:10" s="4" customFormat="1">
      <c r="A15" s="7"/>
      <c r="B15" s="8"/>
      <c r="C15" s="9"/>
      <c r="D15" s="10"/>
      <c r="E15" s="10"/>
      <c r="F15" s="10"/>
      <c r="G15" s="10"/>
      <c r="H15" s="10"/>
      <c r="I15" s="10"/>
      <c r="J15" s="11"/>
    </row>
    <row r="16" spans="1:10" ht="14.85" customHeight="1">
      <c r="C16" s="35" t="s">
        <v>3</v>
      </c>
      <c r="D16" s="36"/>
      <c r="E16" s="36"/>
      <c r="F16" s="36"/>
      <c r="G16" s="36"/>
      <c r="H16" s="36"/>
      <c r="I16" s="36"/>
      <c r="J16" s="36"/>
    </row>
    <row r="17" spans="1:10" ht="14.85" customHeight="1">
      <c r="A17" s="37" t="s">
        <v>4</v>
      </c>
      <c r="B17" s="38">
        <v>2230</v>
      </c>
      <c r="C17" s="39" t="s">
        <v>17</v>
      </c>
      <c r="F17" s="25"/>
      <c r="G17" s="25"/>
      <c r="J17" s="25"/>
    </row>
    <row r="18" spans="1:10" ht="14.85" customHeight="1">
      <c r="A18" s="37"/>
      <c r="B18" s="40">
        <v>1</v>
      </c>
      <c r="C18" s="41" t="s">
        <v>15</v>
      </c>
      <c r="D18" s="42"/>
      <c r="E18" s="42"/>
      <c r="F18" s="42"/>
      <c r="G18" s="42"/>
      <c r="H18" s="42"/>
      <c r="I18" s="42"/>
      <c r="J18" s="42"/>
    </row>
    <row r="19" spans="1:10" ht="14.85" customHeight="1">
      <c r="A19" s="37"/>
      <c r="B19" s="43">
        <v>1.0009999999999999</v>
      </c>
      <c r="C19" s="39" t="s">
        <v>18</v>
      </c>
      <c r="D19" s="42"/>
      <c r="E19" s="42"/>
      <c r="F19" s="42"/>
      <c r="G19" s="42"/>
      <c r="H19" s="42"/>
      <c r="I19" s="42"/>
      <c r="J19" s="42"/>
    </row>
    <row r="20" spans="1:10" ht="14.85" customHeight="1">
      <c r="A20" s="37"/>
      <c r="B20" s="44">
        <v>60</v>
      </c>
      <c r="C20" s="41" t="s">
        <v>5</v>
      </c>
      <c r="D20" s="42"/>
      <c r="E20" s="42"/>
      <c r="F20" s="42"/>
      <c r="G20" s="42"/>
      <c r="H20" s="42"/>
      <c r="I20" s="42"/>
      <c r="J20" s="42"/>
    </row>
    <row r="21" spans="1:10" ht="14.85" customHeight="1">
      <c r="A21" s="37"/>
      <c r="B21" s="65" t="s">
        <v>6</v>
      </c>
      <c r="C21" s="41" t="s">
        <v>14</v>
      </c>
      <c r="D21" s="80">
        <v>31662</v>
      </c>
      <c r="E21" s="45"/>
      <c r="F21" s="81">
        <v>36447</v>
      </c>
      <c r="G21" s="45"/>
      <c r="H21" s="81">
        <v>39817</v>
      </c>
      <c r="I21" s="45"/>
      <c r="J21" s="68">
        <v>48089</v>
      </c>
    </row>
    <row r="22" spans="1:10" ht="14.85" customHeight="1">
      <c r="A22" s="37"/>
      <c r="B22" s="65" t="s">
        <v>25</v>
      </c>
      <c r="C22" s="41" t="s">
        <v>26</v>
      </c>
      <c r="D22" s="45">
        <v>0</v>
      </c>
      <c r="E22" s="45"/>
      <c r="F22" s="45">
        <v>0</v>
      </c>
      <c r="G22" s="45"/>
      <c r="H22" s="45">
        <v>0</v>
      </c>
      <c r="I22" s="45"/>
      <c r="J22" s="68">
        <v>1245</v>
      </c>
    </row>
    <row r="23" spans="1:10" ht="14.85" customHeight="1">
      <c r="B23" s="46" t="s">
        <v>7</v>
      </c>
      <c r="C23" s="20" t="s">
        <v>8</v>
      </c>
      <c r="D23" s="82">
        <v>270</v>
      </c>
      <c r="E23" s="47"/>
      <c r="F23" s="82">
        <v>300</v>
      </c>
      <c r="G23" s="47"/>
      <c r="H23" s="82">
        <v>300</v>
      </c>
      <c r="I23" s="47"/>
      <c r="J23" s="18">
        <v>225</v>
      </c>
    </row>
    <row r="24" spans="1:10" ht="14.85" customHeight="1">
      <c r="B24" s="46" t="s">
        <v>9</v>
      </c>
      <c r="C24" s="20" t="s">
        <v>10</v>
      </c>
      <c r="D24" s="83">
        <v>2465</v>
      </c>
      <c r="E24" s="47"/>
      <c r="F24" s="82">
        <v>2138</v>
      </c>
      <c r="G24" s="47"/>
      <c r="H24" s="82">
        <v>2138</v>
      </c>
      <c r="I24" s="47"/>
      <c r="J24" s="18">
        <v>778</v>
      </c>
    </row>
    <row r="25" spans="1:10" ht="27" customHeight="1">
      <c r="B25" s="48" t="s">
        <v>21</v>
      </c>
      <c r="C25" s="64" t="s">
        <v>35</v>
      </c>
      <c r="D25" s="47">
        <v>0</v>
      </c>
      <c r="E25" s="47"/>
      <c r="F25" s="82">
        <v>5500</v>
      </c>
      <c r="G25" s="47"/>
      <c r="H25" s="82">
        <v>5500</v>
      </c>
      <c r="I25" s="47"/>
      <c r="J25" s="18">
        <v>4871</v>
      </c>
    </row>
    <row r="26" spans="1:10" ht="14.85" customHeight="1">
      <c r="A26" s="15" t="s">
        <v>2</v>
      </c>
      <c r="B26" s="49">
        <v>60</v>
      </c>
      <c r="C26" s="20" t="s">
        <v>5</v>
      </c>
      <c r="D26" s="66">
        <f t="shared" ref="D26:H26" si="0">SUM(D21:D25)</f>
        <v>34397</v>
      </c>
      <c r="E26" s="50"/>
      <c r="F26" s="66">
        <f t="shared" si="0"/>
        <v>44385</v>
      </c>
      <c r="G26" s="50"/>
      <c r="H26" s="66">
        <f t="shared" si="0"/>
        <v>47755</v>
      </c>
      <c r="I26" s="50"/>
      <c r="J26" s="66">
        <v>55208</v>
      </c>
    </row>
    <row r="27" spans="1:10" ht="14.85" customHeight="1">
      <c r="A27" s="37" t="s">
        <v>2</v>
      </c>
      <c r="B27" s="43">
        <v>1.0009999999999999</v>
      </c>
      <c r="C27" s="39" t="s">
        <v>18</v>
      </c>
      <c r="D27" s="66">
        <f t="shared" ref="D27:H27" si="1">D26</f>
        <v>34397</v>
      </c>
      <c r="E27" s="50"/>
      <c r="F27" s="63">
        <f t="shared" si="1"/>
        <v>44385</v>
      </c>
      <c r="G27" s="50"/>
      <c r="H27" s="63">
        <f t="shared" si="1"/>
        <v>47755</v>
      </c>
      <c r="I27" s="50"/>
      <c r="J27" s="66">
        <v>55208</v>
      </c>
    </row>
    <row r="28" spans="1:10" ht="14.85" customHeight="1">
      <c r="A28" s="37" t="s">
        <v>2</v>
      </c>
      <c r="B28" s="40">
        <v>1</v>
      </c>
      <c r="C28" s="41" t="s">
        <v>15</v>
      </c>
      <c r="D28" s="66">
        <f>D27</f>
        <v>34397</v>
      </c>
      <c r="E28" s="50"/>
      <c r="F28" s="66">
        <f t="shared" ref="F28:H28" si="2">F27</f>
        <v>44385</v>
      </c>
      <c r="G28" s="50"/>
      <c r="H28" s="66">
        <f t="shared" si="2"/>
        <v>47755</v>
      </c>
      <c r="I28" s="50"/>
      <c r="J28" s="66">
        <v>55208</v>
      </c>
    </row>
    <row r="29" spans="1:10" ht="14.85" customHeight="1">
      <c r="A29" s="51" t="s">
        <v>2</v>
      </c>
      <c r="B29" s="52">
        <v>2230</v>
      </c>
      <c r="C29" s="53" t="s">
        <v>17</v>
      </c>
      <c r="D29" s="66">
        <f t="shared" ref="D29:H29" si="3">D28</f>
        <v>34397</v>
      </c>
      <c r="E29" s="50"/>
      <c r="F29" s="66">
        <f t="shared" si="3"/>
        <v>44385</v>
      </c>
      <c r="G29" s="50"/>
      <c r="H29" s="66">
        <f t="shared" si="3"/>
        <v>47755</v>
      </c>
      <c r="I29" s="50"/>
      <c r="J29" s="66">
        <v>55208</v>
      </c>
    </row>
    <row r="30" spans="1:10" ht="14.85" customHeight="1">
      <c r="A30" s="54" t="s">
        <v>2</v>
      </c>
      <c r="B30" s="55"/>
      <c r="C30" s="56" t="s">
        <v>3</v>
      </c>
      <c r="D30" s="63">
        <f t="shared" ref="D30:H30" si="4">D29</f>
        <v>34397</v>
      </c>
      <c r="E30" s="50"/>
      <c r="F30" s="63">
        <f t="shared" si="4"/>
        <v>44385</v>
      </c>
      <c r="G30" s="50"/>
      <c r="H30" s="63">
        <f t="shared" si="4"/>
        <v>47755</v>
      </c>
      <c r="I30" s="50"/>
      <c r="J30" s="63">
        <v>55208</v>
      </c>
    </row>
    <row r="31" spans="1:10" ht="14.85" customHeight="1">
      <c r="A31" s="54" t="s">
        <v>2</v>
      </c>
      <c r="B31" s="55"/>
      <c r="C31" s="56" t="s">
        <v>0</v>
      </c>
      <c r="D31" s="67">
        <f t="shared" ref="D31:H31" si="5">D30</f>
        <v>34397</v>
      </c>
      <c r="E31" s="50"/>
      <c r="F31" s="67">
        <f t="shared" si="5"/>
        <v>44385</v>
      </c>
      <c r="G31" s="50"/>
      <c r="H31" s="67">
        <f t="shared" si="5"/>
        <v>47755</v>
      </c>
      <c r="I31" s="50"/>
      <c r="J31" s="67">
        <v>55208</v>
      </c>
    </row>
    <row r="32" spans="1:10">
      <c r="F32" s="25"/>
      <c r="G32" s="25"/>
      <c r="J32" s="25"/>
    </row>
    <row r="33" spans="2:10">
      <c r="B33" s="57"/>
      <c r="C33" s="78"/>
      <c r="D33" s="79"/>
      <c r="E33" s="78"/>
      <c r="F33" s="79"/>
      <c r="G33" s="78"/>
      <c r="H33" s="79"/>
      <c r="I33" s="75"/>
      <c r="J33" s="76"/>
    </row>
    <row r="34" spans="2:10">
      <c r="F34" s="25"/>
      <c r="G34" s="25"/>
      <c r="J34" s="25"/>
    </row>
    <row r="35" spans="2:10">
      <c r="F35" s="25"/>
      <c r="G35" s="25"/>
      <c r="J35" s="25"/>
    </row>
    <row r="36" spans="2:10">
      <c r="D36" s="58"/>
      <c r="E36" s="58"/>
      <c r="F36" s="58"/>
      <c r="G36" s="58"/>
      <c r="H36" s="58"/>
      <c r="I36" s="58"/>
      <c r="J36" s="25"/>
    </row>
    <row r="37" spans="2:10">
      <c r="J37" s="25"/>
    </row>
    <row r="38" spans="2:10">
      <c r="C38" s="16"/>
      <c r="D38" s="59"/>
      <c r="E38" s="59"/>
      <c r="F38" s="59"/>
      <c r="G38" s="59"/>
      <c r="H38" s="59"/>
      <c r="I38" s="59"/>
      <c r="J38" s="25"/>
    </row>
    <row r="39" spans="2:10">
      <c r="C39" s="16"/>
      <c r="F39" s="25"/>
      <c r="G39" s="25"/>
      <c r="J39" s="25"/>
    </row>
    <row r="40" spans="2:10">
      <c r="C40" s="16"/>
      <c r="F40" s="25"/>
      <c r="G40" s="25"/>
      <c r="J40" s="25"/>
    </row>
    <row r="41" spans="2:10">
      <c r="C41" s="16"/>
      <c r="F41" s="25"/>
      <c r="G41" s="25"/>
      <c r="J41" s="25"/>
    </row>
    <row r="42" spans="2:10">
      <c r="C42" s="16"/>
      <c r="F42" s="25"/>
      <c r="G42" s="25"/>
      <c r="J42" s="25"/>
    </row>
    <row r="43" spans="2:10">
      <c r="C43" s="16"/>
      <c r="F43" s="25"/>
      <c r="G43" s="25"/>
      <c r="J43" s="25"/>
    </row>
    <row r="44" spans="2:10">
      <c r="C44" s="16"/>
      <c r="F44" s="25"/>
      <c r="G44" s="25"/>
      <c r="J44" s="25"/>
    </row>
    <row r="45" spans="2:10">
      <c r="C45" s="16"/>
      <c r="F45" s="25"/>
      <c r="G45" s="25"/>
      <c r="J45" s="25"/>
    </row>
    <row r="51" spans="1:3">
      <c r="A51" s="77"/>
      <c r="B51" s="77"/>
      <c r="C51" s="77"/>
    </row>
  </sheetData>
  <autoFilter ref="A15:J31"/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99" firstPageNumber="184" orientation="landscape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dem21</vt:lpstr>
      <vt:lpstr>'dem21'!labour</vt:lpstr>
      <vt:lpstr>labourrevenue</vt:lpstr>
      <vt:lpstr>'dem21'!Print_Area</vt:lpstr>
      <vt:lpstr>'dem21'!Print_Titles</vt:lpstr>
      <vt:lpstr>'dem21'!revise</vt:lpstr>
      <vt:lpstr>'dem21'!voted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2019-07-18T13:15:58Z</cp:lastPrinted>
  <dcterms:created xsi:type="dcterms:W3CDTF">2004-06-02T16:19:52Z</dcterms:created>
  <dcterms:modified xsi:type="dcterms:W3CDTF">2019-08-05T09:33:46Z</dcterms:modified>
</cp:coreProperties>
</file>