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23" sheetId="4" r:id="rId1"/>
  </sheets>
  <externalReferences>
    <externalReference r:id="rId2"/>
    <externalReference r:id="rId3"/>
  </externalReferences>
  <definedNames>
    <definedName name="__123Graph_D" hidden="1">[1]dem18!#REF!</definedName>
    <definedName name="_xlnm._FilterDatabase" localSheetId="0" hidden="1">'dem23'!$A$15:$J$33</definedName>
    <definedName name="_Regression_Int" localSheetId="0" hidden="1">1</definedName>
    <definedName name="da">#REF!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 localSheetId="0">'dem23'!#REF!</definedName>
    <definedName name="lawvoted">'dem23'!$E$9:$G$9</definedName>
    <definedName name="nc">#REF!</definedName>
    <definedName name="ncfund">#REF!</definedName>
    <definedName name="ncrec">#REF!</definedName>
    <definedName name="ncrec1">#REF!</definedName>
    <definedName name="np" localSheetId="0">'dem23'!#REF!</definedName>
    <definedName name="_xlnm.Print_Area" localSheetId="0">'dem23'!$A$1:$J$32</definedName>
    <definedName name="_xlnm.Print_Titles" localSheetId="0">'dem23'!$12:$15</definedName>
    <definedName name="rec" localSheetId="0">'dem23'!#REF!</definedName>
    <definedName name="revise" localSheetId="0">'dem23'!#REF!</definedName>
    <definedName name="sgs" localSheetId="0">'dem23'!$D$30:$J$30</definedName>
    <definedName name="sgsrec" localSheetId="0">'dem23'!#REF!</definedName>
    <definedName name="summary" localSheetId="0">'dem23'!#REF!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'dem23'!$A$1:$J$33</definedName>
    <definedName name="Z_239EE218_578E_4317_BEED_14D5D7089E27_.wvu.PrintArea" localSheetId="0" hidden="1">'dem23'!$A$1:$J$32</definedName>
    <definedName name="Z_239EE218_578E_4317_BEED_14D5D7089E27_.wvu.PrintTitles" localSheetId="0" hidden="1">'dem23'!$12:$15</definedName>
    <definedName name="Z_302A3EA3_AE96_11D5_A646_0050BA3D7AFD_.wvu.FilterData" localSheetId="0" hidden="1">'dem23'!$A$1:$J$33</definedName>
    <definedName name="Z_302A3EA3_AE96_11D5_A646_0050BA3D7AFD_.wvu.PrintArea" localSheetId="0" hidden="1">'dem23'!$A$1:$J$32</definedName>
    <definedName name="Z_302A3EA3_AE96_11D5_A646_0050BA3D7AFD_.wvu.PrintTitles" localSheetId="0" hidden="1">'dem23'!$12:$15</definedName>
    <definedName name="Z_36DBA021_0ECB_11D4_8064_004005726899_.wvu.PrintArea" localSheetId="0" hidden="1">'dem23'!$A$1:$J$32</definedName>
    <definedName name="Z_36DBA021_0ECB_11D4_8064_004005726899_.wvu.PrintTitles" localSheetId="0" hidden="1">'dem23'!$12:$15</definedName>
    <definedName name="Z_93EBE921_AE91_11D5_8685_004005726899_.wvu.PrintArea" localSheetId="0" hidden="1">'dem23'!$A$1:$J$32</definedName>
    <definedName name="Z_93EBE921_AE91_11D5_8685_004005726899_.wvu.PrintTitles" localSheetId="0" hidden="1">'dem23'!$12:$15</definedName>
    <definedName name="Z_94DA79C1_0FDE_11D5_9579_000021DAEEA2_.wvu.PrintArea" localSheetId="0" hidden="1">'dem23'!$A$1:$J$32</definedName>
    <definedName name="Z_94DA79C1_0FDE_11D5_9579_000021DAEEA2_.wvu.PrintTitles" localSheetId="0" hidden="1">'dem23'!$12:$15</definedName>
    <definedName name="Z_C868F8C3_16D7_11D5_A68D_81D6213F5331_.wvu.PrintArea" localSheetId="0" hidden="1">'dem23'!$A$1:$J$32</definedName>
    <definedName name="Z_C868F8C3_16D7_11D5_A68D_81D6213F5331_.wvu.PrintTitles" localSheetId="0" hidden="1">'dem23'!$12:$15</definedName>
    <definedName name="Z_E5DF37BD_125C_11D5_8DC4_D0F5D88B3549_.wvu.PrintArea" localSheetId="0" hidden="1">'dem23'!$A$1:$J$32</definedName>
    <definedName name="Z_E5DF37BD_125C_11D5_8DC4_D0F5D88B3549_.wvu.PrintTitles" localSheetId="0" hidden="1">'dem23'!$12:$15</definedName>
    <definedName name="Z_F8ADACC1_164E_11D6_B603_000021DAEEA2_.wvu.PrintArea" localSheetId="0" hidden="1">'dem23'!$A$1:$J$32</definedName>
    <definedName name="Z_F8ADACC1_164E_11D6_B603_000021DAEEA2_.wvu.PrintTitles" localSheetId="0" hidden="1">'dem23'!$12:$15</definedName>
  </definedNames>
  <calcPr calcId="125725"/>
</workbook>
</file>

<file path=xl/calcChain.xml><?xml version="1.0" encoding="utf-8"?>
<calcChain xmlns="http://schemas.openxmlformats.org/spreadsheetml/2006/main">
  <c r="H27" i="4"/>
  <c r="H28" s="1"/>
  <c r="F27"/>
  <c r="F28" s="1"/>
  <c r="D27"/>
  <c r="D28" s="1"/>
  <c r="F29" l="1"/>
  <c r="F30" s="1"/>
  <c r="F31" s="1"/>
  <c r="F32" s="1"/>
  <c r="D29"/>
  <c r="D30" s="1"/>
  <c r="H29"/>
  <c r="H30" s="1"/>
  <c r="D31" l="1"/>
  <c r="D32" s="1"/>
  <c r="H31"/>
  <c r="H32" s="1"/>
  <c r="E9" l="1"/>
  <c r="G9" s="1"/>
</calcChain>
</file>

<file path=xl/sharedStrings.xml><?xml version="1.0" encoding="utf-8"?>
<sst xmlns="http://schemas.openxmlformats.org/spreadsheetml/2006/main" count="51" uniqueCount="38">
  <si>
    <t>Secretariat - General Services</t>
  </si>
  <si>
    <t>Revenue</t>
  </si>
  <si>
    <t>Capital</t>
  </si>
  <si>
    <t>Voted</t>
  </si>
  <si>
    <t>-</t>
  </si>
  <si>
    <t>Major /Sub-Major/Minor/Sub/Detailed Heads</t>
  </si>
  <si>
    <t>Total</t>
  </si>
  <si>
    <t>REVENUE SECTION</t>
  </si>
  <si>
    <t>M.H.</t>
  </si>
  <si>
    <t>Law Department</t>
  </si>
  <si>
    <t>Salaries</t>
  </si>
  <si>
    <t>Travel Expenses</t>
  </si>
  <si>
    <t>Office Expenses</t>
  </si>
  <si>
    <t>Head Office Establishment</t>
  </si>
  <si>
    <t>24.44.01</t>
  </si>
  <si>
    <t>24.44.11</t>
  </si>
  <si>
    <t>24.44.13</t>
  </si>
  <si>
    <t>Secretariat</t>
  </si>
  <si>
    <t>II. Details of the estimates and the heads under which this grant will be accounted for:</t>
  </si>
  <si>
    <t>(In Thousands of Rupees)</t>
  </si>
  <si>
    <t>Budget Estimate</t>
  </si>
  <si>
    <t>24.44.14</t>
  </si>
  <si>
    <t>Rent, Rates &amp; Taxes</t>
  </si>
  <si>
    <t>24.44.42</t>
  </si>
  <si>
    <t>I.  Estimate of the amount required in the year ending 31st March, 2020 to defray the charges in respect of Law</t>
  </si>
  <si>
    <t>2019-20</t>
  </si>
  <si>
    <t>24.44.02</t>
  </si>
  <si>
    <t>Wages</t>
  </si>
  <si>
    <t xml:space="preserve">                            DEMAND NO. 23</t>
  </si>
  <si>
    <t xml:space="preserve">                         LAW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</si>
  <si>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</si>
  <si>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</si>
  <si>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</si>
  <si>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</si>
  <si>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</si>
  <si>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</si>
  <si>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>A - General Services (d) Administrative Services</t>
  </si>
  <si>
    <t xml:space="preserve">Lump sum provision for revision of Pay &amp; 
Allowances 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</si>
</sst>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0000#"/>
    <numFmt numFmtId="166" formatCode="00.0#0"/>
  </numFmts>
  <fonts count="6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vertical="center" wrapText="1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right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Border="1"/>
    <xf numFmtId="0" fontId="3" fillId="0" borderId="0" xfId="2" applyNumberFormat="1" applyFont="1" applyFill="1" applyBorder="1" applyAlignment="1">
      <alignment horizontal="right"/>
    </xf>
    <xf numFmtId="0" fontId="4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 applyProtection="1">
      <alignment horizontal="left"/>
    </xf>
    <xf numFmtId="0" fontId="3" fillId="0" borderId="0" xfId="2" applyNumberFormat="1" applyFont="1" applyFill="1" applyBorder="1"/>
    <xf numFmtId="0" fontId="4" fillId="0" borderId="0" xfId="4" applyNumberFormat="1" applyFont="1" applyFill="1" applyAlignment="1">
      <alignment horizontal="center"/>
    </xf>
    <xf numFmtId="0" fontId="3" fillId="0" borderId="0" xfId="4" applyNumberFormat="1" applyFont="1" applyFill="1" applyAlignment="1" applyProtection="1">
      <alignment horizontal="left"/>
    </xf>
    <xf numFmtId="0" fontId="3" fillId="0" borderId="0" xfId="2" applyNumberFormat="1" applyFont="1" applyFill="1"/>
    <xf numFmtId="0" fontId="3" fillId="0" borderId="0" xfId="2" applyFont="1" applyFill="1" applyAlignment="1">
      <alignment horizontal="left"/>
    </xf>
    <xf numFmtId="0" fontId="3" fillId="0" borderId="0" xfId="2" applyFont="1" applyFill="1" applyAlignment="1">
      <alignment horizontal="right"/>
    </xf>
    <xf numFmtId="0" fontId="3" fillId="0" borderId="0" xfId="2" applyFont="1" applyFill="1"/>
    <xf numFmtId="0" fontId="4" fillId="0" borderId="0" xfId="2" applyNumberFormat="1" applyFont="1" applyFill="1" applyBorder="1"/>
    <xf numFmtId="0" fontId="3" fillId="0" borderId="0" xfId="2" applyFont="1" applyFill="1" applyAlignment="1" applyProtection="1">
      <alignment horizontal="left"/>
    </xf>
    <xf numFmtId="0" fontId="3" fillId="0" borderId="1" xfId="5" applyFont="1" applyFill="1" applyBorder="1"/>
    <xf numFmtId="0" fontId="3" fillId="0" borderId="1" xfId="5" applyNumberFormat="1" applyFont="1" applyFill="1" applyBorder="1"/>
    <xf numFmtId="0" fontId="3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 applyAlignment="1" applyProtection="1">
      <alignment horizontal="right"/>
    </xf>
    <xf numFmtId="0" fontId="4" fillId="0" borderId="0" xfId="2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left"/>
    </xf>
    <xf numFmtId="0" fontId="4" fillId="0" borderId="0" xfId="2" applyFont="1" applyFill="1" applyAlignment="1">
      <alignment horizontal="right"/>
    </xf>
    <xf numFmtId="0" fontId="3" fillId="0" borderId="0" xfId="2" applyNumberFormat="1" applyFont="1" applyFill="1" applyAlignment="1">
      <alignment horizontal="center"/>
    </xf>
    <xf numFmtId="164" fontId="3" fillId="0" borderId="0" xfId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>
      <alignment horizontal="right"/>
    </xf>
    <xf numFmtId="166" fontId="4" fillId="0" borderId="0" xfId="2" applyNumberFormat="1" applyFont="1" applyFill="1" applyAlignment="1">
      <alignment horizontal="right"/>
    </xf>
    <xf numFmtId="165" fontId="3" fillId="0" borderId="0" xfId="2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 applyProtection="1">
      <alignment horizontal="right"/>
    </xf>
    <xf numFmtId="165" fontId="3" fillId="0" borderId="0" xfId="2" applyNumberFormat="1" applyFont="1" applyFill="1" applyBorder="1" applyAlignment="1">
      <alignment horizontal="right" vertical="top"/>
    </xf>
    <xf numFmtId="0" fontId="3" fillId="0" borderId="2" xfId="1" applyNumberFormat="1" applyFont="1" applyFill="1" applyBorder="1" applyAlignment="1" applyProtection="1">
      <alignment horizontal="right"/>
    </xf>
    <xf numFmtId="0" fontId="4" fillId="0" borderId="0" xfId="2" applyFont="1" applyFill="1" applyBorder="1" applyAlignment="1" applyProtection="1">
      <alignment horizontal="left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2" applyFont="1" applyFill="1" applyBorder="1" applyAlignment="1">
      <alignment horizontal="left"/>
    </xf>
    <xf numFmtId="0" fontId="3" fillId="0" borderId="2" xfId="2" applyFont="1" applyFill="1" applyBorder="1" applyAlignment="1">
      <alignment horizontal="right"/>
    </xf>
    <xf numFmtId="0" fontId="4" fillId="0" borderId="2" xfId="2" applyFont="1" applyFill="1" applyBorder="1" applyAlignment="1" applyProtection="1">
      <alignment horizontal="left"/>
    </xf>
    <xf numFmtId="0" fontId="3" fillId="0" borderId="3" xfId="2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center"/>
    </xf>
    <xf numFmtId="0" fontId="3" fillId="0" borderId="0" xfId="4" applyFont="1" applyFill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left" vertical="top"/>
    </xf>
    <xf numFmtId="0" fontId="3" fillId="0" borderId="0" xfId="5" applyNumberFormat="1" applyFont="1" applyFill="1" applyBorder="1" applyAlignment="1" applyProtection="1">
      <alignment horizontal="left" vertical="top"/>
    </xf>
    <xf numFmtId="0" fontId="3" fillId="0" borderId="0" xfId="5" applyNumberFormat="1" applyFont="1" applyFill="1" applyBorder="1" applyAlignment="1" applyProtection="1">
      <alignment horizontal="left"/>
    </xf>
    <xf numFmtId="0" fontId="4" fillId="0" borderId="0" xfId="2" applyFont="1" applyFill="1" applyBorder="1" applyAlignment="1" applyProtection="1">
      <alignment horizontal="center"/>
    </xf>
    <xf numFmtId="0" fontId="3" fillId="0" borderId="3" xfId="5" applyNumberFormat="1" applyFont="1" applyFill="1" applyBorder="1" applyAlignment="1" applyProtection="1">
      <alignment vertical="top"/>
    </xf>
    <xf numFmtId="0" fontId="3" fillId="0" borderId="3" xfId="5" applyNumberFormat="1" applyFont="1" applyFill="1" applyBorder="1" applyAlignment="1" applyProtection="1">
      <alignment horizontal="right" vertical="top" wrapText="1"/>
    </xf>
    <xf numFmtId="0" fontId="3" fillId="0" borderId="0" xfId="6" applyFont="1" applyFill="1" applyAlignment="1" applyProtection="1">
      <alignment horizontal="right" vertical="top"/>
    </xf>
    <xf numFmtId="0" fontId="3" fillId="0" borderId="0" xfId="1" applyNumberFormat="1" applyFont="1" applyFill="1" applyBorder="1" applyAlignment="1" applyProtection="1">
      <alignment horizontal="right" wrapText="1"/>
    </xf>
    <xf numFmtId="0" fontId="4" fillId="0" borderId="0" xfId="2" applyFont="1" applyFill="1" applyBorder="1" applyAlignment="1" applyProtection="1">
      <alignment horizontal="center"/>
    </xf>
  </cellXfs>
  <cellStyles count="7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Budget%20Documents\Budget%20Documents\Budget%20Documents\Budget%20Documents\Budget%20Documents\Budget%20Documents\$Budgets%202002%20onward$\$Bud2018$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Budget%20Documents\Budget%20Documents\Budget%20Documents\Budget%20Documents\Budget%20Documents\Budget%20Documents\$Budgets%202002%20onward$\$Bud2018$\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5"/>
  <dimension ref="A1:J33"/>
  <sheetViews>
    <sheetView tabSelected="1" view="pageBreakPreview" zoomScaleNormal="145" zoomScaleSheetLayoutView="100" workbookViewId="0">
      <selection activeCell="A2" sqref="A2:J2"/>
    </sheetView>
  </sheetViews>
  <sheetFormatPr defaultColWidth="11" defaultRowHeight="13.2"/>
  <cols>
    <col min="1" max="1" width="6.5546875" style="23" customWidth="1"/>
    <col min="2" max="2" width="8.21875" style="24" customWidth="1"/>
    <col min="3" max="3" width="40.77734375" style="25" customWidth="1"/>
    <col min="4" max="4" width="11.77734375" style="22" customWidth="1"/>
    <col min="5" max="5" width="9.21875" style="22" customWidth="1"/>
    <col min="6" max="6" width="11.77734375" style="25" customWidth="1"/>
    <col min="7" max="7" width="9.77734375" style="25" customWidth="1"/>
    <col min="8" max="8" width="11.77734375" style="25" customWidth="1"/>
    <col min="9" max="9" width="9.33203125" style="22" customWidth="1"/>
    <col min="10" max="10" width="13.77734375" style="25" customWidth="1"/>
    <col min="11" max="16384" width="11" style="25"/>
  </cols>
  <sheetData>
    <row r="1" spans="1:10">
      <c r="A1" s="66" t="s">
        <v>28</v>
      </c>
      <c r="B1" s="66"/>
      <c r="C1" s="66"/>
      <c r="D1" s="66"/>
      <c r="E1" s="66"/>
      <c r="F1" s="66"/>
      <c r="G1" s="66"/>
      <c r="H1" s="66"/>
      <c r="I1" s="66"/>
      <c r="J1" s="66"/>
    </row>
    <row r="2" spans="1:10">
      <c r="A2" s="66" t="s">
        <v>29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7.95" customHeight="1">
      <c r="A3" s="12"/>
      <c r="B3" s="13"/>
      <c r="C3" s="61"/>
      <c r="D3" s="14"/>
      <c r="E3" s="14"/>
      <c r="F3" s="61"/>
      <c r="G3" s="61"/>
      <c r="H3" s="61"/>
      <c r="I3" s="14"/>
      <c r="J3" s="61"/>
    </row>
    <row r="4" spans="1:10">
      <c r="A4" s="12"/>
      <c r="B4" s="13"/>
      <c r="C4" s="15"/>
      <c r="D4" s="16" t="s">
        <v>36</v>
      </c>
      <c r="E4" s="17">
        <v>2052</v>
      </c>
      <c r="F4" s="18" t="s">
        <v>0</v>
      </c>
      <c r="G4" s="15"/>
      <c r="H4" s="15"/>
      <c r="I4" s="19"/>
      <c r="J4" s="15"/>
    </row>
    <row r="5" spans="1:10" ht="7.95" customHeight="1">
      <c r="A5" s="12"/>
      <c r="B5" s="13"/>
      <c r="C5" s="15"/>
      <c r="D5" s="16"/>
      <c r="E5" s="20"/>
      <c r="F5" s="21"/>
      <c r="G5" s="15"/>
      <c r="H5" s="15"/>
      <c r="I5" s="19"/>
      <c r="J5" s="15"/>
    </row>
    <row r="6" spans="1:10">
      <c r="A6" s="12" t="s">
        <v>24</v>
      </c>
      <c r="B6" s="13"/>
      <c r="C6" s="15"/>
      <c r="D6" s="16"/>
      <c r="F6" s="18"/>
      <c r="G6" s="15"/>
      <c r="H6" s="15"/>
      <c r="I6" s="19"/>
      <c r="J6" s="15"/>
    </row>
    <row r="7" spans="1:10" ht="9.6" customHeight="1">
      <c r="A7" s="12"/>
      <c r="B7" s="13"/>
      <c r="C7" s="15"/>
      <c r="D7" s="16"/>
      <c r="F7" s="18"/>
      <c r="G7" s="15"/>
      <c r="H7" s="15"/>
      <c r="I7" s="19"/>
      <c r="J7" s="15"/>
    </row>
    <row r="8" spans="1:10">
      <c r="D8" s="26"/>
      <c r="E8" s="55" t="s">
        <v>1</v>
      </c>
      <c r="F8" s="56" t="s">
        <v>2</v>
      </c>
      <c r="G8" s="56" t="s">
        <v>6</v>
      </c>
      <c r="H8" s="56"/>
    </row>
    <row r="9" spans="1:10">
      <c r="D9" s="14" t="s">
        <v>3</v>
      </c>
      <c r="E9" s="14">
        <f>J32</f>
        <v>28893</v>
      </c>
      <c r="F9" s="14" t="s">
        <v>4</v>
      </c>
      <c r="G9" s="14">
        <f>F9+E9</f>
        <v>28893</v>
      </c>
      <c r="H9" s="14"/>
      <c r="J9" s="22"/>
    </row>
    <row r="10" spans="1:10" ht="8.4" customHeight="1">
      <c r="D10" s="14"/>
      <c r="E10" s="14"/>
      <c r="F10" s="14"/>
      <c r="G10" s="14"/>
      <c r="H10" s="14"/>
      <c r="J10" s="22"/>
    </row>
    <row r="11" spans="1:10">
      <c r="A11" s="27" t="s">
        <v>18</v>
      </c>
      <c r="F11" s="22"/>
      <c r="G11" s="22"/>
      <c r="H11" s="22"/>
      <c r="J11" s="22"/>
    </row>
    <row r="12" spans="1:10" ht="23.25" customHeight="1">
      <c r="C12" s="28"/>
      <c r="D12" s="29"/>
      <c r="E12" s="29"/>
      <c r="F12" s="29"/>
      <c r="G12" s="29"/>
      <c r="H12" s="29"/>
      <c r="I12" s="30"/>
      <c r="J12" s="31" t="s">
        <v>19</v>
      </c>
    </row>
    <row r="13" spans="1:10" s="4" customFormat="1" ht="13.2" customHeight="1">
      <c r="A13" s="1"/>
      <c r="B13" s="2"/>
      <c r="C13" s="58"/>
      <c r="D13" s="62" t="s">
        <v>30</v>
      </c>
      <c r="E13" s="62"/>
      <c r="F13" s="59" t="s">
        <v>31</v>
      </c>
      <c r="G13" s="59"/>
      <c r="H13" s="59" t="s">
        <v>32</v>
      </c>
      <c r="I13" s="59"/>
      <c r="J13" s="63" t="s">
        <v>20</v>
      </c>
    </row>
    <row r="14" spans="1:10" s="4" customFormat="1">
      <c r="A14" s="5"/>
      <c r="B14" s="6"/>
      <c r="C14" s="3" t="s">
        <v>5</v>
      </c>
      <c r="D14" s="60" t="s">
        <v>33</v>
      </c>
      <c r="E14" s="60"/>
      <c r="F14" s="60" t="s">
        <v>34</v>
      </c>
      <c r="G14" s="60"/>
      <c r="H14" s="60" t="s">
        <v>35</v>
      </c>
      <c r="I14" s="60"/>
      <c r="J14" s="64" t="s">
        <v>25</v>
      </c>
    </row>
    <row r="15" spans="1:10" s="4" customFormat="1">
      <c r="A15" s="7"/>
      <c r="B15" s="8"/>
      <c r="C15" s="9"/>
      <c r="D15" s="10"/>
      <c r="E15" s="10"/>
      <c r="F15" s="10"/>
      <c r="G15" s="10"/>
      <c r="H15" s="10"/>
      <c r="I15" s="10"/>
      <c r="J15" s="11"/>
    </row>
    <row r="16" spans="1:10" ht="14.85" customHeight="1">
      <c r="C16" s="32" t="s">
        <v>7</v>
      </c>
      <c r="D16" s="33"/>
      <c r="E16" s="34"/>
      <c r="F16" s="33"/>
      <c r="G16" s="34"/>
      <c r="H16" s="33"/>
      <c r="I16" s="34"/>
      <c r="J16" s="33"/>
    </row>
    <row r="17" spans="1:10" ht="14.85" customHeight="1">
      <c r="A17" s="23" t="s">
        <v>8</v>
      </c>
      <c r="B17" s="35">
        <v>2052</v>
      </c>
      <c r="C17" s="32" t="s">
        <v>0</v>
      </c>
      <c r="D17" s="36"/>
      <c r="E17" s="42"/>
      <c r="F17" s="36"/>
      <c r="G17" s="42"/>
      <c r="H17" s="36"/>
      <c r="I17" s="42"/>
      <c r="J17" s="42"/>
    </row>
    <row r="18" spans="1:10" ht="14.85" customHeight="1">
      <c r="B18" s="43">
        <v>0.09</v>
      </c>
      <c r="C18" s="32" t="s">
        <v>17</v>
      </c>
      <c r="D18" s="36"/>
      <c r="E18" s="42"/>
      <c r="F18" s="36"/>
      <c r="G18" s="42"/>
      <c r="H18" s="36"/>
      <c r="I18" s="42"/>
      <c r="J18" s="42"/>
    </row>
    <row r="19" spans="1:10" ht="14.85" customHeight="1">
      <c r="B19" s="24">
        <v>24</v>
      </c>
      <c r="C19" s="27" t="s">
        <v>9</v>
      </c>
      <c r="D19" s="36"/>
      <c r="E19" s="42"/>
      <c r="F19" s="36"/>
      <c r="G19" s="42"/>
      <c r="H19" s="36"/>
      <c r="I19" s="42"/>
      <c r="J19" s="42"/>
    </row>
    <row r="20" spans="1:10" ht="14.85" customHeight="1">
      <c r="B20" s="24">
        <v>44</v>
      </c>
      <c r="C20" s="27" t="s">
        <v>13</v>
      </c>
      <c r="D20" s="36"/>
      <c r="E20" s="42"/>
      <c r="F20" s="36"/>
      <c r="G20" s="42"/>
      <c r="H20" s="36"/>
      <c r="I20" s="42"/>
      <c r="J20" s="42"/>
    </row>
    <row r="21" spans="1:10" ht="14.85" customHeight="1">
      <c r="A21" s="12"/>
      <c r="B21" s="44" t="s">
        <v>14</v>
      </c>
      <c r="C21" s="18" t="s">
        <v>10</v>
      </c>
      <c r="D21" s="65">
        <v>13862</v>
      </c>
      <c r="E21" s="37"/>
      <c r="F21" s="45">
        <v>19314</v>
      </c>
      <c r="G21" s="37"/>
      <c r="H21" s="45">
        <v>19314</v>
      </c>
      <c r="I21" s="37"/>
      <c r="J21" s="41">
        <v>21586</v>
      </c>
    </row>
    <row r="22" spans="1:10" ht="14.85" customHeight="1">
      <c r="A22" s="12"/>
      <c r="B22" s="44" t="s">
        <v>26</v>
      </c>
      <c r="C22" s="18" t="s">
        <v>27</v>
      </c>
      <c r="D22" s="37">
        <v>0</v>
      </c>
      <c r="E22" s="37"/>
      <c r="F22" s="37">
        <v>0</v>
      </c>
      <c r="G22" s="37"/>
      <c r="H22" s="37">
        <v>0</v>
      </c>
      <c r="I22" s="37"/>
      <c r="J22" s="41">
        <v>2738</v>
      </c>
    </row>
    <row r="23" spans="1:10" ht="14.85" customHeight="1">
      <c r="A23" s="12"/>
      <c r="B23" s="44" t="s">
        <v>15</v>
      </c>
      <c r="C23" s="18" t="s">
        <v>11</v>
      </c>
      <c r="D23" s="65">
        <v>317</v>
      </c>
      <c r="E23" s="37"/>
      <c r="F23" s="45">
        <v>500</v>
      </c>
      <c r="G23" s="37"/>
      <c r="H23" s="45">
        <v>500</v>
      </c>
      <c r="I23" s="37"/>
      <c r="J23" s="41">
        <v>375</v>
      </c>
    </row>
    <row r="24" spans="1:10" ht="14.85" customHeight="1">
      <c r="A24" s="12"/>
      <c r="B24" s="44" t="s">
        <v>16</v>
      </c>
      <c r="C24" s="18" t="s">
        <v>12</v>
      </c>
      <c r="D24" s="65">
        <v>2852</v>
      </c>
      <c r="E24" s="37"/>
      <c r="F24" s="45">
        <v>2853</v>
      </c>
      <c r="G24" s="37"/>
      <c r="H24" s="45">
        <v>2853</v>
      </c>
      <c r="I24" s="37"/>
      <c r="J24" s="41">
        <v>1421</v>
      </c>
    </row>
    <row r="25" spans="1:10" ht="14.85" customHeight="1">
      <c r="A25" s="12"/>
      <c r="B25" s="44" t="s">
        <v>21</v>
      </c>
      <c r="C25" s="18" t="s">
        <v>22</v>
      </c>
      <c r="D25" s="65">
        <v>570</v>
      </c>
      <c r="E25" s="37"/>
      <c r="F25" s="65">
        <v>2280</v>
      </c>
      <c r="G25" s="37"/>
      <c r="H25" s="45">
        <v>2280</v>
      </c>
      <c r="I25" s="37"/>
      <c r="J25" s="41">
        <v>1710</v>
      </c>
    </row>
    <row r="26" spans="1:10" ht="27" customHeight="1">
      <c r="A26" s="12"/>
      <c r="B26" s="46" t="s">
        <v>23</v>
      </c>
      <c r="C26" s="57" t="s">
        <v>37</v>
      </c>
      <c r="D26" s="37">
        <v>0</v>
      </c>
      <c r="E26" s="37"/>
      <c r="F26" s="65">
        <v>1200</v>
      </c>
      <c r="G26" s="37"/>
      <c r="H26" s="65">
        <v>1200</v>
      </c>
      <c r="I26" s="37"/>
      <c r="J26" s="41">
        <v>1063</v>
      </c>
    </row>
    <row r="27" spans="1:10" ht="14.85" customHeight="1">
      <c r="A27" s="12" t="s">
        <v>6</v>
      </c>
      <c r="B27" s="13">
        <v>44</v>
      </c>
      <c r="C27" s="18" t="s">
        <v>13</v>
      </c>
      <c r="D27" s="49">
        <f t="shared" ref="D27:H27" si="0">SUM(D21:D26)</f>
        <v>17601</v>
      </c>
      <c r="E27" s="38"/>
      <c r="F27" s="47">
        <f t="shared" si="0"/>
        <v>26147</v>
      </c>
      <c r="G27" s="38"/>
      <c r="H27" s="47">
        <f t="shared" si="0"/>
        <v>26147</v>
      </c>
      <c r="I27" s="38"/>
      <c r="J27" s="47">
        <v>28893</v>
      </c>
    </row>
    <row r="28" spans="1:10" ht="14.85" customHeight="1">
      <c r="A28" s="12" t="s">
        <v>6</v>
      </c>
      <c r="B28" s="24">
        <v>24</v>
      </c>
      <c r="C28" s="18" t="s">
        <v>9</v>
      </c>
      <c r="D28" s="49">
        <f>D27</f>
        <v>17601</v>
      </c>
      <c r="E28" s="38"/>
      <c r="F28" s="49">
        <f t="shared" ref="F28:H28" si="1">F27</f>
        <v>26147</v>
      </c>
      <c r="G28" s="38"/>
      <c r="H28" s="49">
        <f t="shared" si="1"/>
        <v>26147</v>
      </c>
      <c r="I28" s="38"/>
      <c r="J28" s="49">
        <v>28893</v>
      </c>
    </row>
    <row r="29" spans="1:10" ht="14.85" customHeight="1">
      <c r="A29" s="23" t="s">
        <v>6</v>
      </c>
      <c r="B29" s="43">
        <v>0.09</v>
      </c>
      <c r="C29" s="48" t="s">
        <v>17</v>
      </c>
      <c r="D29" s="49">
        <f t="shared" ref="D29:H30" si="2">D28</f>
        <v>17601</v>
      </c>
      <c r="E29" s="38"/>
      <c r="F29" s="47">
        <f t="shared" si="2"/>
        <v>26147</v>
      </c>
      <c r="G29" s="38"/>
      <c r="H29" s="47">
        <f t="shared" si="2"/>
        <v>26147</v>
      </c>
      <c r="I29" s="38"/>
      <c r="J29" s="39">
        <v>28893</v>
      </c>
    </row>
    <row r="30" spans="1:10" ht="14.85" customHeight="1">
      <c r="A30" s="23" t="s">
        <v>6</v>
      </c>
      <c r="B30" s="35">
        <v>2052</v>
      </c>
      <c r="C30" s="48" t="s">
        <v>0</v>
      </c>
      <c r="D30" s="49">
        <f t="shared" si="2"/>
        <v>17601</v>
      </c>
      <c r="E30" s="38"/>
      <c r="F30" s="47">
        <f t="shared" si="2"/>
        <v>26147</v>
      </c>
      <c r="G30" s="38"/>
      <c r="H30" s="47">
        <f t="shared" si="2"/>
        <v>26147</v>
      </c>
      <c r="I30" s="38"/>
      <c r="J30" s="39">
        <v>28893</v>
      </c>
    </row>
    <row r="31" spans="1:10" ht="14.85" customHeight="1">
      <c r="A31" s="50" t="s">
        <v>6</v>
      </c>
      <c r="B31" s="51"/>
      <c r="C31" s="52" t="s">
        <v>7</v>
      </c>
      <c r="D31" s="49">
        <f>D30</f>
        <v>17601</v>
      </c>
      <c r="E31" s="38"/>
      <c r="F31" s="49">
        <f t="shared" ref="F31:H32" si="3">F30</f>
        <v>26147</v>
      </c>
      <c r="G31" s="38"/>
      <c r="H31" s="49">
        <f t="shared" si="3"/>
        <v>26147</v>
      </c>
      <c r="I31" s="38"/>
      <c r="J31" s="49">
        <v>28893</v>
      </c>
    </row>
    <row r="32" spans="1:10" ht="14.85" customHeight="1">
      <c r="A32" s="50" t="s">
        <v>6</v>
      </c>
      <c r="B32" s="51"/>
      <c r="C32" s="52" t="s">
        <v>3</v>
      </c>
      <c r="D32" s="49">
        <f>D31</f>
        <v>17601</v>
      </c>
      <c r="E32" s="38"/>
      <c r="F32" s="49">
        <f t="shared" si="3"/>
        <v>26147</v>
      </c>
      <c r="G32" s="38"/>
      <c r="H32" s="49">
        <f t="shared" si="3"/>
        <v>26147</v>
      </c>
      <c r="I32" s="38"/>
      <c r="J32" s="49">
        <v>28893</v>
      </c>
    </row>
    <row r="33" spans="1:10">
      <c r="A33" s="12"/>
      <c r="B33" s="13"/>
      <c r="C33" s="48"/>
      <c r="D33" s="53"/>
      <c r="E33" s="41"/>
      <c r="F33" s="40"/>
      <c r="G33" s="41"/>
      <c r="H33" s="54"/>
      <c r="I33" s="41"/>
      <c r="J33" s="41"/>
    </row>
  </sheetData>
  <autoFilter ref="A15:J33"/>
  <mergeCells count="2">
    <mergeCell ref="A1:J1"/>
    <mergeCell ref="A2:J2"/>
  </mergeCells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99" firstPageNumber="198" orientation="landscape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dem23</vt:lpstr>
      <vt:lpstr>lawvoted</vt:lpstr>
      <vt:lpstr>'dem23'!Print_Area</vt:lpstr>
      <vt:lpstr>'dem23'!Print_Titles</vt:lpstr>
      <vt:lpstr>'dem23'!sgs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2019-07-18T13:21:58Z</cp:lastPrinted>
  <dcterms:created xsi:type="dcterms:W3CDTF">2004-06-02T16:20:41Z</dcterms:created>
  <dcterms:modified xsi:type="dcterms:W3CDTF">2019-08-05T09:36:47Z</dcterms:modified>
</cp:coreProperties>
</file>