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36" sheetId="4" r:id="rId1"/>
  </sheets>
  <definedNames>
    <definedName name="__123Graph_D" hidden="1">#REF!</definedName>
    <definedName name="_xlnm._FilterDatabase" localSheetId="0" hidden="1">'dem36'!$A$14:$J$43</definedName>
    <definedName name="_Regression_Int" localSheetId="0" hidden="1">1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'dem36'!#REF!</definedName>
    <definedName name="osr" localSheetId="0">'dem36'!$D$41:$J$41</definedName>
    <definedName name="osrcap" localSheetId="0">'dem36'!#REF!</definedName>
    <definedName name="_xlnm.Print_Area" localSheetId="0">'dem36'!$A$1:$J$43</definedName>
    <definedName name="_xlnm.Print_Titles" localSheetId="0">'dem36'!$11:$14</definedName>
    <definedName name="reform">#REF!</definedName>
    <definedName name="revise" localSheetId="0">'dem36'!$D$58:$I$58</definedName>
    <definedName name="socialwelfare">#REF!</definedName>
    <definedName name="spfrd">#REF!</definedName>
    <definedName name="sss">#REF!</definedName>
    <definedName name="summary" localSheetId="0">'dem36'!$D$51:$I$51</definedName>
    <definedName name="urbancap">#REF!</definedName>
    <definedName name="Voted" localSheetId="0">'dem36'!$E$8:$G$8</definedName>
    <definedName name="Z_239EE218_578E_4317_BEED_14D5D7089E27_.wvu.Cols" localSheetId="0" hidden="1">'dem36'!#REF!</definedName>
    <definedName name="Z_239EE218_578E_4317_BEED_14D5D7089E27_.wvu.FilterData" localSheetId="0" hidden="1">'dem36'!$A$1:$J$42</definedName>
    <definedName name="Z_239EE218_578E_4317_BEED_14D5D7089E27_.wvu.PrintArea" localSheetId="0" hidden="1">'dem36'!$A$1:$J$42</definedName>
    <definedName name="Z_239EE218_578E_4317_BEED_14D5D7089E27_.wvu.PrintTitles" localSheetId="0" hidden="1">'dem36'!$11:$14</definedName>
    <definedName name="Z_302A3EA3_AE96_11D5_A646_0050BA3D7AFD_.wvu.Cols" localSheetId="0" hidden="1">'dem36'!#REF!</definedName>
    <definedName name="Z_302A3EA3_AE96_11D5_A646_0050BA3D7AFD_.wvu.FilterData" localSheetId="0" hidden="1">'dem36'!$A$1:$J$42</definedName>
    <definedName name="Z_302A3EA3_AE96_11D5_A646_0050BA3D7AFD_.wvu.PrintArea" localSheetId="0" hidden="1">'dem36'!$A$1:$J$42</definedName>
    <definedName name="Z_302A3EA3_AE96_11D5_A646_0050BA3D7AFD_.wvu.PrintTitles" localSheetId="0" hidden="1">'dem36'!$11:$14</definedName>
    <definedName name="Z_36DBA021_0ECB_11D4_8064_004005726899_.wvu.Cols" localSheetId="0" hidden="1">'dem36'!#REF!</definedName>
    <definedName name="Z_36DBA021_0ECB_11D4_8064_004005726899_.wvu.PrintArea" localSheetId="0" hidden="1">'dem36'!$A$1:$J$42</definedName>
    <definedName name="Z_36DBA021_0ECB_11D4_8064_004005726899_.wvu.PrintTitles" localSheetId="0" hidden="1">'dem36'!$11:$14</definedName>
    <definedName name="Z_93EBE921_AE91_11D5_8685_004005726899_.wvu.Cols" localSheetId="0" hidden="1">'dem36'!#REF!</definedName>
    <definedName name="Z_93EBE921_AE91_11D5_8685_004005726899_.wvu.PrintArea" localSheetId="0" hidden="1">'dem36'!$A$1:$J$42</definedName>
    <definedName name="Z_93EBE921_AE91_11D5_8685_004005726899_.wvu.PrintTitles" localSheetId="0" hidden="1">'dem36'!$11:$14</definedName>
    <definedName name="Z_94DA79C1_0FDE_11D5_9579_000021DAEEA2_.wvu.Cols" localSheetId="0" hidden="1">'dem36'!#REF!</definedName>
    <definedName name="Z_94DA79C1_0FDE_11D5_9579_000021DAEEA2_.wvu.PrintArea" localSheetId="0" hidden="1">'dem36'!$A$1:$J$42</definedName>
    <definedName name="Z_94DA79C1_0FDE_11D5_9579_000021DAEEA2_.wvu.PrintTitles" localSheetId="0" hidden="1">'dem36'!$11:$14</definedName>
    <definedName name="Z_C868F8C3_16D7_11D5_A68D_81D6213F5331_.wvu.Cols" localSheetId="0" hidden="1">'dem36'!#REF!</definedName>
    <definedName name="Z_C868F8C3_16D7_11D5_A68D_81D6213F5331_.wvu.PrintArea" localSheetId="0" hidden="1">'dem36'!$A$1:$J$42</definedName>
    <definedName name="Z_C868F8C3_16D7_11D5_A68D_81D6213F5331_.wvu.PrintTitles" localSheetId="0" hidden="1">'dem36'!$11:$14</definedName>
    <definedName name="Z_E5DF37BD_125C_11D5_8DC4_D0F5D88B3549_.wvu.Cols" localSheetId="0" hidden="1">'dem36'!#REF!</definedName>
    <definedName name="Z_E5DF37BD_125C_11D5_8DC4_D0F5D88B3549_.wvu.PrintArea" localSheetId="0" hidden="1">'dem36'!$A$1:$J$42</definedName>
    <definedName name="Z_E5DF37BD_125C_11D5_8DC4_D0F5D88B3549_.wvu.PrintTitles" localSheetId="0" hidden="1">'dem36'!$11:$14</definedName>
    <definedName name="Z_F8ADACC1_164E_11D6_B603_000021DAEEA2_.wvu.Cols" localSheetId="0" hidden="1">'dem36'!#REF!</definedName>
    <definedName name="Z_F8ADACC1_164E_11D6_B603_000021DAEEA2_.wvu.PrintArea" localSheetId="0" hidden="1">'dem36'!$A$1:$J$42</definedName>
    <definedName name="Z_F8ADACC1_164E_11D6_B603_000021DAEEA2_.wvu.PrintTitles" localSheetId="0" hidden="1">'dem36'!$11:$14</definedName>
  </definedNames>
  <calcPr calcId="125725"/>
</workbook>
</file>

<file path=xl/calcChain.xml><?xml version="1.0" encoding="utf-8"?>
<calcChain xmlns="http://schemas.openxmlformats.org/spreadsheetml/2006/main">
  <c r="D38" i="4"/>
  <c r="D39" s="1"/>
  <c r="F38" l="1"/>
  <c r="H38"/>
  <c r="H39" l="1"/>
  <c r="F39"/>
  <c r="H25"/>
  <c r="H26" s="1"/>
  <c r="F25"/>
  <c r="F26" s="1"/>
  <c r="D25"/>
  <c r="D26" s="1"/>
  <c r="D40" s="1"/>
  <c r="D41" s="1"/>
  <c r="D42" s="1"/>
  <c r="D43" s="1"/>
  <c r="H40" l="1"/>
  <c r="H41" s="1"/>
  <c r="H42" s="1"/>
  <c r="H43" s="1"/>
  <c r="F40"/>
  <c r="F41" s="1"/>
  <c r="F42" s="1"/>
  <c r="F43" s="1"/>
  <c r="E8" l="1"/>
  <c r="G8" s="1"/>
</calcChain>
</file>

<file path=xl/sharedStrings.xml><?xml version="1.0" encoding="utf-8"?>
<sst xmlns="http://schemas.openxmlformats.org/spreadsheetml/2006/main" count="71" uniqueCount="54">
  <si>
    <t>Other Scientific Research</t>
  </si>
  <si>
    <t>Voted</t>
  </si>
  <si>
    <t>Major /Sub-Major/Minor/Sub/Detailed Heads</t>
  </si>
  <si>
    <t>Total</t>
  </si>
  <si>
    <t>REVENUE SECTION</t>
  </si>
  <si>
    <t>M.H.</t>
  </si>
  <si>
    <t>Others</t>
  </si>
  <si>
    <t>Direction and Administration</t>
  </si>
  <si>
    <t>Science and Technology Department</t>
  </si>
  <si>
    <t>37.00.01</t>
  </si>
  <si>
    <t>Salaries</t>
  </si>
  <si>
    <t>37.00.11</t>
  </si>
  <si>
    <t>Travel Expenses</t>
  </si>
  <si>
    <t>37.00.13</t>
  </si>
  <si>
    <t>Office Expenses</t>
  </si>
  <si>
    <t>Assistance to Other Scientific Bodies</t>
  </si>
  <si>
    <t>60.00.31</t>
  </si>
  <si>
    <t>Grants-in-aid</t>
  </si>
  <si>
    <t>II. Details of the estimates and the heads under which this grant will be accounted for:</t>
  </si>
  <si>
    <t>Revenue</t>
  </si>
  <si>
    <t>Capital</t>
  </si>
  <si>
    <t>Other Charges</t>
  </si>
  <si>
    <t>37.00.50</t>
  </si>
  <si>
    <t>C - Economic Services (i) Science Technology and Environment</t>
  </si>
  <si>
    <t>(In Thousands of Rupees)</t>
  </si>
  <si>
    <t>State Council of Science and Technology</t>
  </si>
  <si>
    <t>60.00.33</t>
  </si>
  <si>
    <t>Science Centre at Marchak</t>
  </si>
  <si>
    <t>60.00.32</t>
  </si>
  <si>
    <t>Science Awareness</t>
  </si>
  <si>
    <t>Budget Estimate</t>
  </si>
  <si>
    <t>60.00.34</t>
  </si>
  <si>
    <t>60.00.35</t>
  </si>
  <si>
    <t>60.00.36</t>
  </si>
  <si>
    <t>60.00.37</t>
  </si>
  <si>
    <t>State Remote Sensing Application Centre</t>
  </si>
  <si>
    <t>Sikkim State Climate Change Centre</t>
  </si>
  <si>
    <t>State Biotechnology Research Centre</t>
  </si>
  <si>
    <t>Technology Transfer Centre</t>
  </si>
  <si>
    <t>37.00.42</t>
  </si>
  <si>
    <t>-</t>
  </si>
  <si>
    <t>I. Estimate of the amount required in the year ending 31st March, 2020 to defray the charges in respect of Science, Technology and Climate Change</t>
  </si>
  <si>
    <t>2019-20</t>
  </si>
  <si>
    <t>60.00.38</t>
  </si>
  <si>
    <t>India Skill Pedia</t>
  </si>
  <si>
    <t xml:space="preserve">                         DEMAND NO. 36</t>
  </si>
  <si>
    <t xml:space="preserve">                            SCIENCE, TECHNOLOGY AND CLIMATE CHANGE</t>
  </si>
  <si>
    <t>Lump sum provision for revision of Pay &amp; 
Allowances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</si>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</sst>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##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4" fillId="0" borderId="2" xfId="4" applyNumberFormat="1" applyFont="1" applyFill="1" applyBorder="1" applyProtection="1"/>
    <xf numFmtId="0" fontId="4" fillId="0" borderId="2" xfId="4" applyNumberFormat="1" applyFont="1" applyFill="1" applyBorder="1" applyAlignment="1" applyProtection="1">
      <alignment horizontal="left"/>
    </xf>
    <xf numFmtId="0" fontId="5" fillId="0" borderId="2" xfId="4" applyNumberFormat="1" applyFont="1" applyFill="1" applyBorder="1" applyAlignment="1" applyProtection="1">
      <alignment horizontal="right"/>
    </xf>
    <xf numFmtId="0" fontId="4" fillId="0" borderId="2" xfId="4" applyNumberFormat="1" applyFont="1" applyFill="1" applyBorder="1" applyAlignment="1" applyProtection="1">
      <alignment horizontal="right"/>
    </xf>
    <xf numFmtId="0" fontId="4" fillId="0" borderId="2" xfId="4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Alignment="1">
      <alignment horizontal="right" vertical="top"/>
    </xf>
    <xf numFmtId="0" fontId="4" fillId="0" borderId="0" xfId="1" applyNumberFormat="1" applyFont="1" applyFill="1" applyAlignment="1">
      <alignment vertical="top"/>
    </xf>
    <xf numFmtId="0" fontId="4" fillId="0" borderId="0" xfId="1" applyNumberFormat="1" applyFont="1" applyFill="1" applyAlignment="1" applyProtection="1">
      <alignment horizontal="right"/>
    </xf>
    <xf numFmtId="0" fontId="6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 applyProtection="1">
      <alignment horizontal="left"/>
    </xf>
    <xf numFmtId="0" fontId="4" fillId="0" borderId="0" xfId="1" applyNumberFormat="1" applyFont="1" applyFill="1"/>
    <xf numFmtId="0" fontId="4" fillId="0" borderId="0" xfId="1" applyNumberFormat="1" applyFont="1" applyFill="1" applyAlignment="1" applyProtection="1">
      <alignment horizontal="center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center"/>
    </xf>
    <xf numFmtId="0" fontId="4" fillId="0" borderId="0" xfId="1" applyNumberFormat="1" applyFont="1" applyFill="1" applyAlignment="1" applyProtection="1">
      <alignment horizontal="left" vertical="top"/>
    </xf>
    <xf numFmtId="0" fontId="6" fillId="0" borderId="0" xfId="1" applyNumberFormat="1" applyFont="1" applyFill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>
      <alignment horizontal="right" vertical="top"/>
    </xf>
    <xf numFmtId="164" fontId="4" fillId="0" borderId="0" xfId="1" applyFont="1" applyFill="1" applyAlignment="1">
      <alignment horizontal="right" wrapText="1"/>
    </xf>
    <xf numFmtId="0" fontId="4" fillId="0" borderId="0" xfId="1" applyNumberFormat="1" applyFont="1" applyFill="1" applyAlignment="1">
      <alignment horizontal="right" wrapText="1"/>
    </xf>
    <xf numFmtId="164" fontId="4" fillId="0" borderId="3" xfId="1" applyFont="1" applyFill="1" applyBorder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/>
    <xf numFmtId="164" fontId="4" fillId="0" borderId="0" xfId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 vertical="top"/>
    </xf>
    <xf numFmtId="0" fontId="6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164" fontId="4" fillId="0" borderId="0" xfId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2" xfId="1" applyNumberFormat="1" applyFont="1" applyFill="1" applyBorder="1" applyAlignment="1">
      <alignment horizontal="right" vertical="top"/>
    </xf>
    <xf numFmtId="0" fontId="4" fillId="0" borderId="2" xfId="1" applyNumberFormat="1" applyFont="1" applyFill="1" applyBorder="1" applyAlignment="1" applyProtection="1">
      <alignment horizontal="left" vertical="top"/>
    </xf>
    <xf numFmtId="0" fontId="4" fillId="0" borderId="2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>
      <alignment horizontal="right" vertical="top"/>
    </xf>
    <xf numFmtId="0" fontId="6" fillId="0" borderId="3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right" vertical="top"/>
    </xf>
    <xf numFmtId="0" fontId="6" fillId="0" borderId="3" xfId="1" applyNumberFormat="1" applyFont="1" applyFill="1" applyBorder="1" applyAlignment="1">
      <alignment vertical="top"/>
    </xf>
    <xf numFmtId="0" fontId="4" fillId="0" borderId="0" xfId="1" applyNumberFormat="1" applyFont="1" applyFill="1" applyProtection="1"/>
    <xf numFmtId="164" fontId="4" fillId="0" borderId="0" xfId="1" applyNumberFormat="1" applyFont="1" applyFill="1" applyAlignment="1" applyProtection="1">
      <alignment horizontal="right"/>
    </xf>
    <xf numFmtId="0" fontId="4" fillId="0" borderId="0" xfId="5" applyFont="1" applyFill="1" applyProtection="1"/>
    <xf numFmtId="0" fontId="4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Alignment="1" applyProtection="1">
      <alignment horizontal="center" vertical="top"/>
    </xf>
    <xf numFmtId="0" fontId="4" fillId="0" borderId="0" xfId="1" applyNumberFormat="1" applyFont="1" applyFill="1" applyAlignment="1">
      <alignment horizontal="left" vertical="top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5" applyFont="1" applyFill="1" applyBorder="1" applyAlignment="1" applyProtection="1">
      <alignment horizontal="right" vertical="top" wrapText="1"/>
    </xf>
    <xf numFmtId="0" fontId="4" fillId="0" borderId="2" xfId="4" applyFont="1" applyFill="1" applyBorder="1" applyAlignment="1" applyProtection="1">
      <alignment horizontal="left"/>
    </xf>
    <xf numFmtId="0" fontId="4" fillId="0" borderId="1" xfId="5" applyFont="1" applyFill="1" applyBorder="1" applyAlignment="1" applyProtection="1">
      <alignment horizontal="left" vertical="top" wrapText="1"/>
    </xf>
    <xf numFmtId="0" fontId="4" fillId="0" borderId="1" xfId="5" applyFont="1" applyFill="1" applyBorder="1" applyAlignment="1" applyProtection="1">
      <alignment horizontal="right" vertical="top" wrapText="1"/>
    </xf>
    <xf numFmtId="0" fontId="4" fillId="0" borderId="0" xfId="4" applyFont="1" applyFill="1" applyBorder="1" applyAlignment="1" applyProtection="1">
      <alignment horizontal="left"/>
    </xf>
    <xf numFmtId="0" fontId="4" fillId="0" borderId="2" xfId="5" applyFont="1" applyFill="1" applyBorder="1" applyAlignment="1" applyProtection="1">
      <alignment horizontal="left" vertical="top" wrapText="1"/>
    </xf>
    <xf numFmtId="0" fontId="4" fillId="0" borderId="2" xfId="5" applyFont="1" applyFill="1" applyBorder="1" applyAlignment="1" applyProtection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4" fillId="0" borderId="3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2" xfId="1" applyNumberFormat="1" applyFont="1" applyFill="1" applyBorder="1" applyAlignment="1">
      <alignment vertical="top"/>
    </xf>
    <xf numFmtId="0" fontId="4" fillId="0" borderId="3" xfId="1" applyNumberFormat="1" applyFont="1" applyFill="1" applyBorder="1" applyAlignment="1">
      <alignment vertical="top"/>
    </xf>
    <xf numFmtId="0" fontId="6" fillId="0" borderId="0" xfId="1" applyNumberFormat="1" applyFont="1" applyFill="1" applyBorder="1" applyAlignment="1">
      <alignment horizontal="right" vertical="top"/>
    </xf>
    <xf numFmtId="0" fontId="6" fillId="0" borderId="0" xfId="1" applyNumberFormat="1" applyFont="1" applyFill="1" applyBorder="1" applyAlignment="1">
      <alignment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4" applyFont="1" applyFill="1" applyBorder="1" applyAlignment="1" applyProtection="1">
      <alignment horizontal="left" vertical="top"/>
    </xf>
    <xf numFmtId="164" fontId="4" fillId="0" borderId="2" xfId="1" applyFont="1" applyFill="1" applyBorder="1" applyAlignment="1">
      <alignment horizontal="right" wrapText="1"/>
    </xf>
    <xf numFmtId="0" fontId="6" fillId="0" borderId="0" xfId="1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left"/>
    </xf>
    <xf numFmtId="0" fontId="4" fillId="0" borderId="1" xfId="4" applyNumberFormat="1" applyFont="1" applyFill="1" applyBorder="1" applyAlignment="1" applyProtection="1">
      <alignment vertical="top"/>
    </xf>
    <xf numFmtId="0" fontId="4" fillId="0" borderId="1" xfId="4" applyNumberFormat="1" applyFont="1" applyFill="1" applyBorder="1" applyAlignment="1" applyProtection="1">
      <alignment horizontal="right" vertical="top" wrapText="1"/>
    </xf>
    <xf numFmtId="0" fontId="4" fillId="0" borderId="0" xfId="5" applyFont="1" applyFill="1" applyAlignment="1" applyProtection="1">
      <alignment horizontal="right" vertical="top"/>
    </xf>
    <xf numFmtId="0" fontId="4" fillId="0" borderId="0" xfId="4" applyNumberFormat="1" applyFont="1" applyFill="1" applyBorder="1" applyAlignment="1" applyProtection="1">
      <alignment horizontal="left" vertical="top"/>
    </xf>
    <xf numFmtId="0" fontId="6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Alignment="1">
      <alignment horizontal="right"/>
    </xf>
    <xf numFmtId="0" fontId="4" fillId="0" borderId="2" xfId="1" applyNumberFormat="1" applyFont="1" applyFill="1" applyBorder="1" applyAlignment="1">
      <alignment horizontal="right" wrapText="1"/>
    </xf>
    <xf numFmtId="0" fontId="4" fillId="0" borderId="3" xfId="1" applyNumberFormat="1" applyFont="1" applyFill="1" applyBorder="1" applyAlignment="1" applyProtection="1">
      <alignment horizontal="right"/>
    </xf>
  </cellXfs>
  <cellStyles count="6">
    <cellStyle name="Comma" xfId="1" builtinId="3"/>
    <cellStyle name="Normal" xfId="0" builtinId="0"/>
    <cellStyle name="Normal 2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58"/>
  <sheetViews>
    <sheetView tabSelected="1" view="pageBreakPreview" zoomScaleNormal="130" zoomScaleSheetLayoutView="100" workbookViewId="0">
      <selection activeCell="A2" sqref="A2:J2"/>
    </sheetView>
  </sheetViews>
  <sheetFormatPr defaultColWidth="11" defaultRowHeight="13.2"/>
  <cols>
    <col min="1" max="1" width="6.5546875" style="9" customWidth="1"/>
    <col min="2" max="2" width="8.21875" style="8" customWidth="1"/>
    <col min="3" max="3" width="40.77734375" style="9" customWidth="1"/>
    <col min="4" max="4" width="11.109375" style="13" customWidth="1"/>
    <col min="5" max="5" width="9.77734375" style="13" customWidth="1"/>
    <col min="6" max="6" width="11.33203125" style="13" customWidth="1"/>
    <col min="7" max="7" width="9.33203125" style="13" customWidth="1"/>
    <col min="8" max="8" width="11.77734375" style="13" customWidth="1"/>
    <col min="9" max="9" width="9.21875" style="13" customWidth="1"/>
    <col min="10" max="10" width="13.77734375" style="13" customWidth="1"/>
    <col min="11" max="16384" width="11" style="13"/>
  </cols>
  <sheetData>
    <row r="1" spans="1:10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>
      <c r="A3" s="48"/>
      <c r="B3" s="6"/>
      <c r="C3" s="49"/>
      <c r="D3" s="7"/>
      <c r="E3" s="71"/>
      <c r="F3" s="7"/>
      <c r="G3" s="7"/>
      <c r="H3" s="7"/>
      <c r="I3" s="7"/>
      <c r="J3" s="7"/>
    </row>
    <row r="4" spans="1:10">
      <c r="D4" s="10" t="s">
        <v>23</v>
      </c>
      <c r="E4" s="11">
        <v>3425</v>
      </c>
      <c r="F4" s="12" t="s">
        <v>0</v>
      </c>
      <c r="H4" s="14"/>
      <c r="I4" s="14"/>
      <c r="J4" s="14"/>
    </row>
    <row r="5" spans="1:10">
      <c r="D5" s="10"/>
      <c r="E5" s="11"/>
      <c r="F5" s="12"/>
      <c r="H5" s="14"/>
      <c r="I5" s="14"/>
      <c r="J5" s="14"/>
    </row>
    <row r="6" spans="1:10" ht="14.4" customHeight="1">
      <c r="A6" s="18" t="s">
        <v>41</v>
      </c>
      <c r="C6" s="50"/>
      <c r="D6" s="14"/>
      <c r="E6" s="14"/>
      <c r="F6" s="14"/>
      <c r="G6" s="14"/>
      <c r="H6" s="14"/>
      <c r="I6" s="14"/>
      <c r="J6" s="14"/>
    </row>
    <row r="7" spans="1:10">
      <c r="A7" s="51"/>
      <c r="D7" s="15"/>
      <c r="E7" s="71" t="s">
        <v>19</v>
      </c>
      <c r="F7" s="71" t="s">
        <v>20</v>
      </c>
      <c r="G7" s="71" t="s">
        <v>3</v>
      </c>
      <c r="H7" s="71"/>
    </row>
    <row r="8" spans="1:10">
      <c r="A8" s="51"/>
      <c r="D8" s="71" t="s">
        <v>1</v>
      </c>
      <c r="E8" s="71">
        <f>J42</f>
        <v>58358</v>
      </c>
      <c r="F8" s="17" t="s">
        <v>40</v>
      </c>
      <c r="G8" s="71">
        <f>F8+E8</f>
        <v>58358</v>
      </c>
      <c r="H8" s="71"/>
    </row>
    <row r="9" spans="1:10">
      <c r="A9" s="51"/>
      <c r="D9" s="16"/>
      <c r="E9" s="71"/>
      <c r="F9" s="17"/>
      <c r="G9" s="71"/>
    </row>
    <row r="10" spans="1:10">
      <c r="A10" s="18" t="s">
        <v>18</v>
      </c>
      <c r="C10" s="18"/>
    </row>
    <row r="11" spans="1:10">
      <c r="A11" s="52"/>
      <c r="B11" s="53"/>
      <c r="C11" s="54"/>
      <c r="D11" s="1"/>
      <c r="E11" s="1"/>
      <c r="F11" s="1"/>
      <c r="G11" s="1"/>
      <c r="H11" s="1"/>
      <c r="I11" s="2"/>
      <c r="J11" s="3" t="s">
        <v>24</v>
      </c>
    </row>
    <row r="12" spans="1:10" s="47" customFormat="1" ht="13.2" customHeight="1">
      <c r="A12" s="55"/>
      <c r="B12" s="56"/>
      <c r="C12" s="69"/>
      <c r="D12" s="73" t="s">
        <v>48</v>
      </c>
      <c r="E12" s="73"/>
      <c r="F12" s="76" t="s">
        <v>49</v>
      </c>
      <c r="G12" s="76"/>
      <c r="H12" s="76" t="s">
        <v>50</v>
      </c>
      <c r="I12" s="76"/>
      <c r="J12" s="74" t="s">
        <v>30</v>
      </c>
    </row>
    <row r="13" spans="1:10" s="47" customFormat="1">
      <c r="A13" s="52"/>
      <c r="B13" s="53"/>
      <c r="C13" s="57" t="s">
        <v>2</v>
      </c>
      <c r="D13" s="72" t="s">
        <v>51</v>
      </c>
      <c r="E13" s="72"/>
      <c r="F13" s="72" t="s">
        <v>52</v>
      </c>
      <c r="G13" s="72"/>
      <c r="H13" s="72" t="s">
        <v>53</v>
      </c>
      <c r="I13" s="72"/>
      <c r="J13" s="75" t="s">
        <v>42</v>
      </c>
    </row>
    <row r="14" spans="1:10" s="47" customFormat="1">
      <c r="A14" s="58"/>
      <c r="B14" s="59"/>
      <c r="C14" s="54"/>
      <c r="D14" s="4"/>
      <c r="E14" s="4"/>
      <c r="F14" s="4"/>
      <c r="G14" s="4"/>
      <c r="H14" s="4"/>
      <c r="I14" s="4"/>
      <c r="J14" s="5"/>
    </row>
    <row r="15" spans="1:10">
      <c r="C15" s="19" t="s">
        <v>4</v>
      </c>
      <c r="D15" s="20"/>
      <c r="E15" s="20"/>
      <c r="F15" s="20"/>
      <c r="G15" s="20"/>
      <c r="H15" s="20"/>
      <c r="I15" s="20"/>
      <c r="J15" s="20"/>
    </row>
    <row r="16" spans="1:10">
      <c r="A16" s="9" t="s">
        <v>5</v>
      </c>
      <c r="B16" s="21">
        <v>3425</v>
      </c>
      <c r="C16" s="19" t="s">
        <v>0</v>
      </c>
    </row>
    <row r="17" spans="1:10">
      <c r="B17" s="8">
        <v>60</v>
      </c>
      <c r="C17" s="18" t="s">
        <v>6</v>
      </c>
    </row>
    <row r="18" spans="1:10">
      <c r="B18" s="21">
        <v>60.000999999999998</v>
      </c>
      <c r="C18" s="19" t="s">
        <v>7</v>
      </c>
    </row>
    <row r="19" spans="1:10" ht="14.4" customHeight="1">
      <c r="B19" s="8">
        <v>37</v>
      </c>
      <c r="C19" s="18" t="s">
        <v>8</v>
      </c>
    </row>
    <row r="20" spans="1:10">
      <c r="B20" s="8" t="s">
        <v>9</v>
      </c>
      <c r="C20" s="18" t="s">
        <v>10</v>
      </c>
      <c r="D20" s="78">
        <v>24249</v>
      </c>
      <c r="E20" s="22"/>
      <c r="F20" s="23">
        <v>27303</v>
      </c>
      <c r="G20" s="22"/>
      <c r="H20" s="78">
        <v>27303</v>
      </c>
      <c r="I20" s="22"/>
      <c r="J20" s="23">
        <v>48101</v>
      </c>
    </row>
    <row r="21" spans="1:10">
      <c r="B21" s="8" t="s">
        <v>11</v>
      </c>
      <c r="C21" s="18" t="s">
        <v>12</v>
      </c>
      <c r="D21" s="23">
        <v>196</v>
      </c>
      <c r="E21" s="22"/>
      <c r="F21" s="23">
        <v>200</v>
      </c>
      <c r="G21" s="22"/>
      <c r="H21" s="78">
        <v>200</v>
      </c>
      <c r="I21" s="22"/>
      <c r="J21" s="23">
        <v>150</v>
      </c>
    </row>
    <row r="22" spans="1:10">
      <c r="B22" s="8" t="s">
        <v>13</v>
      </c>
      <c r="C22" s="18" t="s">
        <v>14</v>
      </c>
      <c r="D22" s="78">
        <v>3200</v>
      </c>
      <c r="E22" s="22"/>
      <c r="F22" s="23">
        <v>2200</v>
      </c>
      <c r="G22" s="22"/>
      <c r="H22" s="78">
        <v>2200</v>
      </c>
      <c r="I22" s="22"/>
      <c r="J22" s="23">
        <v>1650</v>
      </c>
    </row>
    <row r="23" spans="1:10" ht="26.4">
      <c r="B23" s="8" t="s">
        <v>39</v>
      </c>
      <c r="C23" s="60" t="s">
        <v>47</v>
      </c>
      <c r="D23" s="22">
        <v>0</v>
      </c>
      <c r="E23" s="22"/>
      <c r="F23" s="23">
        <v>3000</v>
      </c>
      <c r="G23" s="22"/>
      <c r="H23" s="23">
        <v>3000</v>
      </c>
      <c r="I23" s="22"/>
      <c r="J23" s="23">
        <v>2657</v>
      </c>
    </row>
    <row r="24" spans="1:10">
      <c r="B24" s="8" t="s">
        <v>22</v>
      </c>
      <c r="C24" s="18" t="s">
        <v>21</v>
      </c>
      <c r="D24" s="23">
        <v>386</v>
      </c>
      <c r="E24" s="22"/>
      <c r="F24" s="23">
        <v>400</v>
      </c>
      <c r="G24" s="22"/>
      <c r="H24" s="78">
        <v>400</v>
      </c>
      <c r="I24" s="22"/>
      <c r="J24" s="23">
        <v>300</v>
      </c>
    </row>
    <row r="25" spans="1:10" ht="14.4" customHeight="1">
      <c r="A25" s="9" t="s">
        <v>3</v>
      </c>
      <c r="B25" s="8">
        <v>37</v>
      </c>
      <c r="C25" s="18" t="s">
        <v>8</v>
      </c>
      <c r="D25" s="61">
        <f t="shared" ref="D25:H25" si="0">SUM(D20:D24)</f>
        <v>28031</v>
      </c>
      <c r="E25" s="24"/>
      <c r="F25" s="25">
        <f t="shared" si="0"/>
        <v>33103</v>
      </c>
      <c r="G25" s="24"/>
      <c r="H25" s="61">
        <f t="shared" si="0"/>
        <v>33103</v>
      </c>
      <c r="I25" s="24"/>
      <c r="J25" s="25">
        <v>52858</v>
      </c>
    </row>
    <row r="26" spans="1:10" ht="14.1" customHeight="1">
      <c r="A26" s="9" t="s">
        <v>3</v>
      </c>
      <c r="B26" s="21">
        <v>60.000999999999998</v>
      </c>
      <c r="C26" s="19" t="s">
        <v>7</v>
      </c>
      <c r="D26" s="61">
        <f t="shared" ref="D26:H26" si="1">D25</f>
        <v>28031</v>
      </c>
      <c r="E26" s="24"/>
      <c r="F26" s="25">
        <f t="shared" si="1"/>
        <v>33103</v>
      </c>
      <c r="G26" s="24"/>
      <c r="H26" s="61">
        <f t="shared" si="1"/>
        <v>33103</v>
      </c>
      <c r="I26" s="24"/>
      <c r="J26" s="25">
        <v>52858</v>
      </c>
    </row>
    <row r="27" spans="1:10">
      <c r="C27" s="18"/>
      <c r="D27" s="26"/>
      <c r="E27" s="26"/>
      <c r="F27" s="27"/>
      <c r="G27" s="26"/>
      <c r="H27" s="27"/>
      <c r="I27" s="26"/>
      <c r="J27" s="27"/>
    </row>
    <row r="28" spans="1:10">
      <c r="A28" s="48"/>
      <c r="B28" s="29">
        <v>60.2</v>
      </c>
      <c r="C28" s="30" t="s">
        <v>15</v>
      </c>
      <c r="D28" s="26"/>
      <c r="E28" s="27"/>
      <c r="F28" s="27"/>
      <c r="G28" s="27"/>
      <c r="H28" s="27"/>
      <c r="I28" s="27"/>
      <c r="J28" s="27"/>
    </row>
    <row r="29" spans="1:10">
      <c r="A29" s="48"/>
      <c r="B29" s="6">
        <v>60</v>
      </c>
      <c r="C29" s="31" t="s">
        <v>25</v>
      </c>
      <c r="D29" s="26"/>
      <c r="E29" s="27"/>
      <c r="F29" s="27"/>
      <c r="G29" s="27"/>
      <c r="H29" s="27"/>
      <c r="I29" s="27"/>
      <c r="J29" s="27"/>
    </row>
    <row r="30" spans="1:10">
      <c r="A30" s="48"/>
      <c r="B30" s="6" t="s">
        <v>16</v>
      </c>
      <c r="C30" s="62" t="s">
        <v>17</v>
      </c>
      <c r="D30" s="26">
        <v>3500</v>
      </c>
      <c r="E30" s="32"/>
      <c r="F30" s="33">
        <v>5000</v>
      </c>
      <c r="G30" s="32"/>
      <c r="H30" s="26">
        <v>5000</v>
      </c>
      <c r="I30" s="32"/>
      <c r="J30" s="33">
        <v>3500</v>
      </c>
    </row>
    <row r="31" spans="1:10">
      <c r="A31" s="48"/>
      <c r="B31" s="6" t="s">
        <v>28</v>
      </c>
      <c r="C31" s="62" t="s">
        <v>29</v>
      </c>
      <c r="D31" s="33">
        <v>2000</v>
      </c>
      <c r="E31" s="32"/>
      <c r="F31" s="26">
        <v>2000</v>
      </c>
      <c r="G31" s="32"/>
      <c r="H31" s="26">
        <v>2000</v>
      </c>
      <c r="I31" s="32"/>
      <c r="J31" s="32">
        <v>0</v>
      </c>
    </row>
    <row r="32" spans="1:10">
      <c r="A32" s="48"/>
      <c r="B32" s="6" t="s">
        <v>26</v>
      </c>
      <c r="C32" s="62" t="s">
        <v>27</v>
      </c>
      <c r="D32" s="33">
        <v>1000</v>
      </c>
      <c r="E32" s="32"/>
      <c r="F32" s="33">
        <v>1500</v>
      </c>
      <c r="G32" s="32"/>
      <c r="H32" s="33">
        <v>1500</v>
      </c>
      <c r="I32" s="32"/>
      <c r="J32" s="32">
        <v>0</v>
      </c>
    </row>
    <row r="33" spans="1:10" ht="15" customHeight="1">
      <c r="A33" s="48"/>
      <c r="B33" s="6" t="s">
        <v>31</v>
      </c>
      <c r="C33" s="62" t="s">
        <v>35</v>
      </c>
      <c r="D33" s="32">
        <v>0</v>
      </c>
      <c r="E33" s="32"/>
      <c r="F33" s="33">
        <v>500</v>
      </c>
      <c r="G33" s="32"/>
      <c r="H33" s="33">
        <v>500</v>
      </c>
      <c r="I33" s="32"/>
      <c r="J33" s="32">
        <v>0</v>
      </c>
    </row>
    <row r="34" spans="1:10">
      <c r="A34" s="48"/>
      <c r="B34" s="6" t="s">
        <v>32</v>
      </c>
      <c r="C34" s="62" t="s">
        <v>36</v>
      </c>
      <c r="D34" s="32">
        <v>0</v>
      </c>
      <c r="E34" s="32"/>
      <c r="F34" s="33">
        <v>500</v>
      </c>
      <c r="G34" s="32"/>
      <c r="H34" s="33">
        <v>500</v>
      </c>
      <c r="I34" s="32"/>
      <c r="J34" s="32">
        <v>0</v>
      </c>
    </row>
    <row r="35" spans="1:10">
      <c r="A35" s="63"/>
      <c r="B35" s="34" t="s">
        <v>33</v>
      </c>
      <c r="C35" s="35" t="s">
        <v>37</v>
      </c>
      <c r="D35" s="70">
        <v>0</v>
      </c>
      <c r="E35" s="70"/>
      <c r="F35" s="79">
        <v>500</v>
      </c>
      <c r="G35" s="70"/>
      <c r="H35" s="79">
        <v>500</v>
      </c>
      <c r="I35" s="70"/>
      <c r="J35" s="70">
        <v>0</v>
      </c>
    </row>
    <row r="36" spans="1:10">
      <c r="A36" s="48"/>
      <c r="B36" s="6" t="s">
        <v>34</v>
      </c>
      <c r="C36" s="62" t="s">
        <v>38</v>
      </c>
      <c r="D36" s="32">
        <v>0</v>
      </c>
      <c r="E36" s="32"/>
      <c r="F36" s="33">
        <v>500</v>
      </c>
      <c r="G36" s="32"/>
      <c r="H36" s="33">
        <v>500</v>
      </c>
      <c r="I36" s="32"/>
      <c r="J36" s="32">
        <v>0</v>
      </c>
    </row>
    <row r="37" spans="1:10">
      <c r="A37" s="48"/>
      <c r="B37" s="6" t="s">
        <v>43</v>
      </c>
      <c r="C37" s="62" t="s">
        <v>44</v>
      </c>
      <c r="D37" s="32">
        <v>0</v>
      </c>
      <c r="E37" s="32"/>
      <c r="F37" s="32">
        <v>0</v>
      </c>
      <c r="G37" s="32"/>
      <c r="H37" s="32">
        <v>0</v>
      </c>
      <c r="I37" s="32"/>
      <c r="J37" s="33">
        <v>2000</v>
      </c>
    </row>
    <row r="38" spans="1:10" ht="15" customHeight="1">
      <c r="A38" s="48" t="s">
        <v>3</v>
      </c>
      <c r="B38" s="6">
        <v>60</v>
      </c>
      <c r="C38" s="31" t="s">
        <v>25</v>
      </c>
      <c r="D38" s="61">
        <f>SUM(D30:D37)</f>
        <v>6500</v>
      </c>
      <c r="E38" s="24"/>
      <c r="F38" s="61">
        <f t="shared" ref="F38:H38" si="2">SUM(F30:F37)</f>
        <v>10500</v>
      </c>
      <c r="G38" s="24"/>
      <c r="H38" s="61">
        <f t="shared" si="2"/>
        <v>10500</v>
      </c>
      <c r="I38" s="24"/>
      <c r="J38" s="61">
        <v>5500</v>
      </c>
    </row>
    <row r="39" spans="1:10" ht="13.2" customHeight="1">
      <c r="A39" s="48" t="s">
        <v>3</v>
      </c>
      <c r="B39" s="29">
        <v>60.2</v>
      </c>
      <c r="C39" s="30" t="s">
        <v>15</v>
      </c>
      <c r="D39" s="61">
        <f>D38</f>
        <v>6500</v>
      </c>
      <c r="E39" s="24"/>
      <c r="F39" s="25">
        <f t="shared" ref="F39:H39" si="3">F38</f>
        <v>10500</v>
      </c>
      <c r="G39" s="24"/>
      <c r="H39" s="61">
        <f t="shared" si="3"/>
        <v>10500</v>
      </c>
      <c r="I39" s="24"/>
      <c r="J39" s="25">
        <v>5500</v>
      </c>
    </row>
    <row r="40" spans="1:10">
      <c r="A40" s="63" t="s">
        <v>3</v>
      </c>
      <c r="B40" s="34">
        <v>60</v>
      </c>
      <c r="C40" s="35" t="s">
        <v>6</v>
      </c>
      <c r="D40" s="36">
        <f>D39+D26</f>
        <v>34531</v>
      </c>
      <c r="E40" s="37"/>
      <c r="F40" s="36">
        <f t="shared" ref="F40:H40" si="4">F39+F26</f>
        <v>43603</v>
      </c>
      <c r="G40" s="37"/>
      <c r="H40" s="36">
        <f t="shared" si="4"/>
        <v>43603</v>
      </c>
      <c r="I40" s="37"/>
      <c r="J40" s="36">
        <v>58358</v>
      </c>
    </row>
    <row r="41" spans="1:10">
      <c r="A41" s="9" t="s">
        <v>3</v>
      </c>
      <c r="B41" s="21">
        <v>3425</v>
      </c>
      <c r="C41" s="19" t="s">
        <v>0</v>
      </c>
      <c r="D41" s="80">
        <f>D40</f>
        <v>34531</v>
      </c>
      <c r="E41" s="38"/>
      <c r="F41" s="39">
        <f t="shared" ref="F41:H42" si="5">F40</f>
        <v>43603</v>
      </c>
      <c r="G41" s="38"/>
      <c r="H41" s="80">
        <f t="shared" si="5"/>
        <v>43603</v>
      </c>
      <c r="I41" s="38"/>
      <c r="J41" s="39">
        <v>58358</v>
      </c>
    </row>
    <row r="42" spans="1:10">
      <c r="A42" s="64" t="s">
        <v>3</v>
      </c>
      <c r="B42" s="40"/>
      <c r="C42" s="41" t="s">
        <v>4</v>
      </c>
      <c r="D42" s="80">
        <f>D41</f>
        <v>34531</v>
      </c>
      <c r="E42" s="38"/>
      <c r="F42" s="39">
        <f t="shared" si="5"/>
        <v>43603</v>
      </c>
      <c r="G42" s="38"/>
      <c r="H42" s="80">
        <f t="shared" si="5"/>
        <v>43603</v>
      </c>
      <c r="I42" s="38"/>
      <c r="J42" s="39">
        <v>58358</v>
      </c>
    </row>
    <row r="43" spans="1:10">
      <c r="A43" s="64" t="s">
        <v>3</v>
      </c>
      <c r="B43" s="43"/>
      <c r="C43" s="44" t="s">
        <v>1</v>
      </c>
      <c r="D43" s="25">
        <f>D42</f>
        <v>34531</v>
      </c>
      <c r="E43" s="24"/>
      <c r="F43" s="25">
        <f t="shared" ref="F43:H43" si="6">F42</f>
        <v>43603</v>
      </c>
      <c r="G43" s="24"/>
      <c r="H43" s="25">
        <f t="shared" si="6"/>
        <v>43603</v>
      </c>
      <c r="I43" s="24"/>
      <c r="J43" s="25">
        <v>58358</v>
      </c>
    </row>
    <row r="44" spans="1:10">
      <c r="A44" s="48"/>
      <c r="B44" s="65"/>
      <c r="C44" s="66"/>
      <c r="D44" s="33"/>
      <c r="E44" s="32"/>
      <c r="F44" s="33"/>
      <c r="G44" s="32"/>
      <c r="H44" s="26"/>
      <c r="I44" s="32"/>
      <c r="J44" s="33"/>
    </row>
    <row r="45" spans="1:10">
      <c r="A45" s="48"/>
      <c r="B45" s="65"/>
      <c r="C45" s="66"/>
      <c r="D45" s="33"/>
      <c r="E45" s="32"/>
      <c r="F45" s="33"/>
      <c r="G45" s="32"/>
      <c r="H45" s="26"/>
      <c r="I45" s="32"/>
      <c r="J45" s="33"/>
    </row>
    <row r="46" spans="1:10">
      <c r="A46" s="67"/>
      <c r="B46" s="68"/>
      <c r="C46" s="42"/>
      <c r="D46" s="32"/>
      <c r="E46" s="32"/>
      <c r="F46" s="32"/>
      <c r="G46" s="32"/>
      <c r="H46" s="28"/>
      <c r="I46" s="32"/>
      <c r="J46" s="32"/>
    </row>
    <row r="47" spans="1:10">
      <c r="A47" s="48"/>
      <c r="B47" s="65"/>
      <c r="C47" s="66"/>
      <c r="D47" s="26"/>
      <c r="E47" s="32"/>
      <c r="F47" s="33"/>
      <c r="H47" s="26"/>
      <c r="I47" s="32"/>
      <c r="J47" s="33"/>
    </row>
    <row r="49" spans="3:9">
      <c r="D49" s="71"/>
      <c r="E49" s="71"/>
      <c r="F49" s="71"/>
      <c r="G49" s="71"/>
      <c r="H49" s="71"/>
      <c r="I49" s="71"/>
    </row>
    <row r="50" spans="3:9">
      <c r="D50" s="45"/>
      <c r="E50" s="45"/>
      <c r="F50" s="45"/>
      <c r="G50" s="45"/>
      <c r="H50" s="45"/>
      <c r="I50" s="45"/>
    </row>
    <row r="51" spans="3:9">
      <c r="C51" s="8"/>
      <c r="D51" s="10"/>
      <c r="E51" s="10"/>
      <c r="F51" s="10"/>
      <c r="G51" s="46"/>
      <c r="H51" s="10"/>
      <c r="I51" s="10"/>
    </row>
    <row r="52" spans="3:9">
      <c r="C52" s="8"/>
    </row>
    <row r="53" spans="3:9">
      <c r="C53" s="8"/>
    </row>
    <row r="54" spans="3:9">
      <c r="C54" s="8"/>
    </row>
    <row r="55" spans="3:9">
      <c r="C55" s="8"/>
    </row>
    <row r="56" spans="3:9">
      <c r="C56" s="8"/>
    </row>
    <row r="57" spans="3:9">
      <c r="C57" s="8"/>
    </row>
    <row r="58" spans="3:9">
      <c r="C58" s="8"/>
    </row>
  </sheetData>
  <autoFilter ref="A14:J43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01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dem36</vt:lpstr>
      <vt:lpstr>'dem36'!osr</vt:lpstr>
      <vt:lpstr>'dem36'!Print_Area</vt:lpstr>
      <vt:lpstr>'dem36'!Print_Titles</vt:lpstr>
      <vt:lpstr>'dem36'!revise</vt:lpstr>
      <vt:lpstr>'dem36'!summary</vt:lpstr>
      <vt:lpstr>'dem36'!Voted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2019-07-18T13:57:26Z</cp:lastPrinted>
  <dcterms:created xsi:type="dcterms:W3CDTF">2004-06-02T16:26:07Z</dcterms:created>
  <dcterms:modified xsi:type="dcterms:W3CDTF">2019-08-05T10:11:33Z</dcterms:modified>
</cp:coreProperties>
</file>