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46" sheetId="1" r:id="rId1"/>
    <sheet name="summary" sheetId="3" r:id="rId2"/>
  </sheets>
  <externalReferences>
    <externalReference r:id="rId3"/>
    <externalReference r:id="rId4"/>
    <externalReference r:id="rId5"/>
  </externalReferences>
  <definedNames>
    <definedName name="__123Graph_D" hidden="1">[1]dem18!#REF!</definedName>
    <definedName name="_xlnm._FilterDatabase" localSheetId="0" hidden="1">'Dem46'!$A$14:$J$193</definedName>
    <definedName name="_xlnm._FilterDatabase" localSheetId="1" hidden="1">summary!$A$6:$Q$52</definedName>
    <definedName name="ahcap">[2]dem2!$D$646:$L$646</definedName>
    <definedName name="capwater" localSheetId="0">'Dem46'!#REF!</definedName>
    <definedName name="charged">#REF!</definedName>
    <definedName name="compen" localSheetId="0">'Dem46'!$D$79:$J$79</definedName>
    <definedName name="content" localSheetId="0">'Dem46'!$E$8:$G$8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>#REF!</definedName>
    <definedName name="Nutrition">#REF!</definedName>
    <definedName name="oges">#REF!</definedName>
    <definedName name="otd" localSheetId="0">'Dem46'!#REF!</definedName>
    <definedName name="_xlnm.Print_Area" localSheetId="0">'Dem46'!$A$1:$J$81</definedName>
    <definedName name="_xlnm.Print_Titles" localSheetId="0">'Dem46'!$11:$14</definedName>
    <definedName name="_xlnm.Print_Titles" localSheetId="1">summary!$5:$6</definedName>
    <definedName name="public" localSheetId="0">'Dem46'!#REF!</definedName>
    <definedName name="pwcap">#REF!</definedName>
    <definedName name="rec">#REF!</definedName>
    <definedName name="reform">#REF!</definedName>
    <definedName name="revise" localSheetId="0">'Dem46'!$D$95:$I$95</definedName>
    <definedName name="roads" localSheetId="0">'Dem46'!#REF!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'Dem46'!$D$87:$I$87</definedName>
    <definedName name="symmary" localSheetId="0">'Dem46'!$D$95:$I$95</definedName>
    <definedName name="udhd">#REF!</definedName>
    <definedName name="urban" localSheetId="0">'Dem46'!#REF!</definedName>
    <definedName name="voted">'Dem46'!$E$8:$G$8</definedName>
    <definedName name="water" localSheetId="0">'Dem46'!#REF!</definedName>
    <definedName name="watercap">#REF!</definedName>
    <definedName name="welfarecap">#REF!</definedName>
  </definedNames>
  <calcPr calcId="125725"/>
</workbook>
</file>

<file path=xl/calcChain.xml><?xml version="1.0" encoding="utf-8"?>
<calcChain xmlns="http://schemas.openxmlformats.org/spreadsheetml/2006/main">
  <c r="I50" i="3"/>
  <c r="J50"/>
  <c r="K50"/>
  <c r="L50"/>
  <c r="M50"/>
  <c r="N50"/>
  <c r="O50"/>
  <c r="P50"/>
  <c r="H50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7"/>
  <c r="F27" i="1"/>
  <c r="H77"/>
  <c r="F77"/>
  <c r="D77"/>
  <c r="H67"/>
  <c r="F67"/>
  <c r="D67"/>
  <c r="H57"/>
  <c r="F57"/>
  <c r="D57"/>
  <c r="H47"/>
  <c r="F47"/>
  <c r="D47"/>
  <c r="H37"/>
  <c r="F37"/>
  <c r="D37"/>
  <c r="H27"/>
  <c r="D27"/>
  <c r="Q50" i="3" l="1"/>
  <c r="D78" i="1"/>
  <c r="D79" s="1"/>
  <c r="D80" s="1"/>
  <c r="D81" s="1"/>
  <c r="H78"/>
  <c r="H79" s="1"/>
  <c r="H80" s="1"/>
  <c r="H81" s="1"/>
  <c r="F78"/>
  <c r="F79" s="1"/>
  <c r="F80" s="1"/>
  <c r="F81" s="1"/>
  <c r="E8" l="1"/>
  <c r="G8" s="1"/>
</calcChain>
</file>

<file path=xl/sharedStrings.xml><?xml version="1.0" encoding="utf-8"?>
<sst xmlns="http://schemas.openxmlformats.org/spreadsheetml/2006/main" count="477" uniqueCount="108">
  <si>
    <t>Revenue</t>
  </si>
  <si>
    <t>Capital</t>
  </si>
  <si>
    <t>Total</t>
  </si>
  <si>
    <t>Voted</t>
  </si>
  <si>
    <t>II. Details of the estimates and the heads under which this grant will be accounted for:</t>
  </si>
  <si>
    <t>Major /Sub-Major/Minor/Sub/Detailed Heads</t>
  </si>
  <si>
    <t>REVENUE SECTION</t>
  </si>
  <si>
    <t>M.H.</t>
  </si>
  <si>
    <t>Gangtok Municipal Corporation</t>
  </si>
  <si>
    <t>Namchi Municipal Council</t>
  </si>
  <si>
    <t>Singtam Nagar Panchayat</t>
  </si>
  <si>
    <t>Rangpo Nagar Panchayat</t>
  </si>
  <si>
    <t>Gyalshing Nagar Panchayat</t>
  </si>
  <si>
    <t>Mangan Nagar Panchayat</t>
  </si>
  <si>
    <t>Jorethang Nagar Panchayat</t>
  </si>
  <si>
    <t>Compensation and Assignments to Local Bodies and Panchayati Raj Institutions</t>
  </si>
  <si>
    <t>Other Miscellaneous Compensations and Assignments</t>
  </si>
  <si>
    <t>TOTAL</t>
  </si>
  <si>
    <t>MH</t>
  </si>
  <si>
    <t>SMH</t>
  </si>
  <si>
    <t>SH</t>
  </si>
  <si>
    <t>DH</t>
  </si>
  <si>
    <t>OH</t>
  </si>
  <si>
    <t>00</t>
  </si>
  <si>
    <t>MH-Major Head, SMH- Sub Major Head, MH-Minor Head, SH-Sub-Head, DH-Detailed Head, OH-Object Head</t>
  </si>
  <si>
    <t>D. Grants-In-Aid and Contributions</t>
  </si>
  <si>
    <t>71</t>
  </si>
  <si>
    <t>72</t>
  </si>
  <si>
    <t>73</t>
  </si>
  <si>
    <t>74</t>
  </si>
  <si>
    <t>75</t>
  </si>
  <si>
    <t>76</t>
  </si>
  <si>
    <t>77</t>
  </si>
  <si>
    <t>(In Thousands of Rupees)</t>
  </si>
  <si>
    <t>-</t>
  </si>
  <si>
    <t>Sl. No.</t>
  </si>
  <si>
    <t>Share of Net Proceeds assigned under 4th State Finance Commission</t>
  </si>
  <si>
    <t>95.00.71</t>
  </si>
  <si>
    <t>95.00.72</t>
  </si>
  <si>
    <t>95.00.73</t>
  </si>
  <si>
    <t>95.00.74</t>
  </si>
  <si>
    <t>95.00.75</t>
  </si>
  <si>
    <t>95.00.76</t>
  </si>
  <si>
    <t>95.00.77</t>
  </si>
  <si>
    <t>96.00.71</t>
  </si>
  <si>
    <t>96.00.72</t>
  </si>
  <si>
    <t>96.00.73</t>
  </si>
  <si>
    <t>96.00.74</t>
  </si>
  <si>
    <t>96.00.75</t>
  </si>
  <si>
    <t>96.00.76</t>
  </si>
  <si>
    <t>96.00.77</t>
  </si>
  <si>
    <t>Basic Grant recommended by 14th Finance Commission</t>
  </si>
  <si>
    <t>95</t>
  </si>
  <si>
    <t>96</t>
  </si>
  <si>
    <t>Performance Grant recommended by 14th Finance Commission</t>
  </si>
  <si>
    <t>97.00.71</t>
  </si>
  <si>
    <t>97.00.72</t>
  </si>
  <si>
    <t>97.00.73</t>
  </si>
  <si>
    <t>97.00.74</t>
  </si>
  <si>
    <t>97.00.75</t>
  </si>
  <si>
    <t>97.00.76</t>
  </si>
  <si>
    <t>97.00.77</t>
  </si>
  <si>
    <t>Primary Grant recommended by 4th State Finance Commission</t>
  </si>
  <si>
    <t>98.00.71</t>
  </si>
  <si>
    <t>98.00.72</t>
  </si>
  <si>
    <t>98.00.73</t>
  </si>
  <si>
    <t>98.00.74</t>
  </si>
  <si>
    <t>98.00.75</t>
  </si>
  <si>
    <t>98.00.76</t>
  </si>
  <si>
    <t>98.00.77</t>
  </si>
  <si>
    <t>Improvement Grant recommended by 4th State Finance Commission</t>
  </si>
  <si>
    <t>99.00.71</t>
  </si>
  <si>
    <t>99.00.72</t>
  </si>
  <si>
    <t>99.00.73</t>
  </si>
  <si>
    <t>99.00.74</t>
  </si>
  <si>
    <t>99.00.75</t>
  </si>
  <si>
    <t>99.00.76</t>
  </si>
  <si>
    <t>99.00.77</t>
  </si>
  <si>
    <t>97</t>
  </si>
  <si>
    <t>99</t>
  </si>
  <si>
    <t>98</t>
  </si>
  <si>
    <t xml:space="preserve">STATEMENT SHOWING HEADWISE TRANSFER OF FUND UNDER MUNICIPAL CORPORATION, COUNCIL 
AND NAGAR PANCHAYAT </t>
  </si>
  <si>
    <t>93.00.72</t>
  </si>
  <si>
    <t>93.00.76</t>
  </si>
  <si>
    <t>93.00.77</t>
  </si>
  <si>
    <t>ANNEXURE - III</t>
  </si>
  <si>
    <t>Budget Estimate</t>
  </si>
  <si>
    <t>93.00.42</t>
  </si>
  <si>
    <t>Lumpsum provision of revision of Pay &amp; Allowances</t>
  </si>
  <si>
    <t>Grant-in-aid (Salary) to Municipalities</t>
  </si>
  <si>
    <t>I. Estimate of the amount required in the year ending 31st March, 2020 to defray the charges in respect of Municipal Affairs</t>
  </si>
  <si>
    <t>2019-20</t>
  </si>
  <si>
    <t>93.00.71</t>
  </si>
  <si>
    <t>93.00.73</t>
  </si>
  <si>
    <t>93.00.74</t>
  </si>
  <si>
    <t>93.00.75</t>
  </si>
  <si>
    <t>Nayabazar-Jorethang Municipal Council</t>
  </si>
  <si>
    <t xml:space="preserve">Lumpsum provision of revision of Pay &amp; Allowances 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</si>
  <si>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</si>
  <si>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</si>
  <si>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</si>
  <si>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</si>
  <si>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</si>
  <si>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</si>
  <si>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                        DEMAND NO. 46</t>
  </si>
  <si>
    <t xml:space="preserve">                         MUNICIPAL AFFAIRS</t>
  </si>
  <si>
    <t>Nayabazar Jorethang Municipal Council</t>
  </si>
  <si>
    <t>Financial Year 2019-20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</si>
</sst>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_)"/>
    <numFmt numFmtId="166" formatCode="0#"/>
    <numFmt numFmtId="167" formatCode="00000#"/>
    <numFmt numFmtId="168" formatCode="00.#00"/>
  </numFmts>
  <fonts count="3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6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Alignment="0"/>
    <xf numFmtId="165" fontId="15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/>
  </cellStyleXfs>
  <cellXfs count="163">
    <xf numFmtId="0" fontId="0" fillId="0" borderId="0" xfId="0"/>
    <xf numFmtId="0" fontId="24" fillId="0" borderId="10" xfId="46" applyNumberFormat="1" applyFont="1" applyFill="1" applyBorder="1" applyAlignment="1" applyProtection="1">
      <alignment horizontal="right"/>
    </xf>
    <xf numFmtId="0" fontId="22" fillId="0" borderId="0" xfId="0" applyFont="1"/>
    <xf numFmtId="0" fontId="22" fillId="0" borderId="0" xfId="0" applyNumberFormat="1" applyFont="1"/>
    <xf numFmtId="0" fontId="22" fillId="0" borderId="0" xfId="0" applyFont="1" applyFill="1"/>
    <xf numFmtId="49" fontId="29" fillId="0" borderId="11" xfId="0" applyNumberFormat="1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 wrapText="1"/>
    </xf>
    <xf numFmtId="49" fontId="29" fillId="0" borderId="11" xfId="0" applyNumberFormat="1" applyFont="1" applyFill="1" applyBorder="1" applyAlignment="1">
      <alignment horizontal="center" wrapText="1"/>
    </xf>
    <xf numFmtId="164" fontId="29" fillId="0" borderId="11" xfId="29" applyFont="1" applyFill="1" applyBorder="1" applyAlignment="1">
      <alignment horizontal="right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1" xfId="44" applyFont="1" applyFill="1" applyBorder="1" applyAlignment="1" applyProtection="1">
      <alignment horizontal="center" vertical="center" wrapText="1"/>
    </xf>
    <xf numFmtId="0" fontId="28" fillId="0" borderId="11" xfId="48" applyFont="1" applyFill="1" applyBorder="1" applyAlignment="1" applyProtection="1">
      <alignment horizontal="center" vertical="center" wrapText="1"/>
    </xf>
    <xf numFmtId="0" fontId="28" fillId="0" borderId="11" xfId="42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 wrapText="1"/>
    </xf>
    <xf numFmtId="0" fontId="29" fillId="0" borderId="11" xfId="48" applyFont="1" applyFill="1" applyBorder="1" applyAlignment="1" applyProtection="1">
      <alignment horizontal="center" vertical="center" wrapText="1"/>
    </xf>
    <xf numFmtId="0" fontId="22" fillId="0" borderId="0" xfId="42" applyFont="1" applyFill="1"/>
    <xf numFmtId="0" fontId="22" fillId="0" borderId="0" xfId="42" applyFont="1" applyFill="1" applyBorder="1" applyAlignment="1">
      <alignment vertical="top" wrapText="1"/>
    </xf>
    <xf numFmtId="0" fontId="22" fillId="0" borderId="0" xfId="42" applyFont="1" applyFill="1" applyAlignment="1">
      <alignment vertical="top" wrapText="1"/>
    </xf>
    <xf numFmtId="0" fontId="22" fillId="0" borderId="0" xfId="42" applyFont="1" applyFill="1" applyBorder="1"/>
    <xf numFmtId="0" fontId="22" fillId="0" borderId="0" xfId="45" applyFont="1" applyFill="1" applyBorder="1" applyAlignment="1" applyProtection="1">
      <alignment horizontal="right"/>
    </xf>
    <xf numFmtId="0" fontId="23" fillId="0" borderId="0" xfId="45" applyFont="1" applyFill="1" applyAlignment="1">
      <alignment horizontal="center" vertical="top"/>
    </xf>
    <xf numFmtId="0" fontId="22" fillId="0" borderId="0" xfId="45" applyNumberFormat="1" applyFont="1" applyFill="1" applyAlignment="1">
      <alignment vertical="top"/>
    </xf>
    <xf numFmtId="0" fontId="22" fillId="0" borderId="0" xfId="42" applyNumberFormat="1" applyFont="1" applyFill="1"/>
    <xf numFmtId="0" fontId="22" fillId="0" borderId="0" xfId="45" applyFont="1" applyFill="1" applyAlignment="1" applyProtection="1"/>
    <xf numFmtId="0" fontId="22" fillId="0" borderId="0" xfId="42" applyNumberFormat="1" applyFont="1" applyFill="1" applyAlignment="1">
      <alignment horizontal="center"/>
    </xf>
    <xf numFmtId="0" fontId="22" fillId="0" borderId="0" xfId="45" applyFont="1" applyFill="1" applyAlignment="1">
      <alignment vertical="top" wrapText="1"/>
    </xf>
    <xf numFmtId="0" fontId="23" fillId="0" borderId="0" xfId="42" applyNumberFormat="1" applyFont="1" applyFill="1"/>
    <xf numFmtId="0" fontId="23" fillId="0" borderId="0" xfId="42" applyNumberFormat="1" applyFont="1" applyFill="1" applyAlignment="1">
      <alignment horizontal="right"/>
    </xf>
    <xf numFmtId="0" fontId="23" fillId="0" borderId="0" xfId="42" applyNumberFormat="1" applyFont="1" applyFill="1" applyAlignment="1" applyProtection="1">
      <alignment horizontal="center"/>
    </xf>
    <xf numFmtId="164" fontId="23" fillId="0" borderId="0" xfId="28" applyFont="1" applyFill="1" applyAlignment="1" applyProtection="1">
      <alignment horizontal="center"/>
    </xf>
    <xf numFmtId="0" fontId="22" fillId="0" borderId="0" xfId="42" applyFont="1" applyFill="1" applyAlignment="1" applyProtection="1">
      <alignment horizontal="left"/>
    </xf>
    <xf numFmtId="0" fontId="22" fillId="0" borderId="10" xfId="46" applyFont="1" applyFill="1" applyBorder="1"/>
    <xf numFmtId="0" fontId="22" fillId="0" borderId="10" xfId="46" applyNumberFormat="1" applyFont="1" applyFill="1" applyBorder="1"/>
    <xf numFmtId="0" fontId="22" fillId="0" borderId="10" xfId="46" applyNumberFormat="1" applyFont="1" applyFill="1" applyBorder="1" applyAlignment="1" applyProtection="1">
      <alignment horizontal="left"/>
    </xf>
    <xf numFmtId="0" fontId="22" fillId="0" borderId="0" xfId="47" applyFont="1" applyFill="1" applyProtection="1"/>
    <xf numFmtId="164" fontId="22" fillId="0" borderId="0" xfId="28" applyFont="1" applyFill="1" applyBorder="1" applyAlignment="1" applyProtection="1">
      <alignment horizontal="right" wrapText="1"/>
    </xf>
    <xf numFmtId="0" fontId="22" fillId="0" borderId="0" xfId="44" applyFont="1" applyFill="1" applyAlignment="1">
      <alignment vertical="top" wrapText="1"/>
    </xf>
    <xf numFmtId="0" fontId="23" fillId="0" borderId="0" xfId="44" applyFont="1" applyFill="1" applyAlignment="1" applyProtection="1">
      <alignment horizontal="left" vertical="top" wrapText="1"/>
    </xf>
    <xf numFmtId="0" fontId="22" fillId="0" borderId="0" xfId="44" applyNumberFormat="1" applyFont="1" applyFill="1" applyAlignment="1" applyProtection="1">
      <alignment horizontal="right"/>
    </xf>
    <xf numFmtId="0" fontId="22" fillId="0" borderId="0" xfId="45" applyFont="1" applyFill="1" applyAlignment="1">
      <alignment horizontal="left" vertical="top"/>
    </xf>
    <xf numFmtId="0" fontId="23" fillId="0" borderId="0" xfId="45" applyFont="1" applyFill="1" applyAlignment="1">
      <alignment horizontal="right" vertical="top"/>
    </xf>
    <xf numFmtId="0" fontId="23" fillId="0" borderId="0" xfId="45" applyFont="1" applyFill="1" applyAlignment="1">
      <alignment vertical="top" wrapText="1"/>
    </xf>
    <xf numFmtId="0" fontId="22" fillId="0" borderId="0" xfId="45" applyNumberFormat="1" applyFont="1" applyFill="1"/>
    <xf numFmtId="0" fontId="22" fillId="0" borderId="0" xfId="45" applyFont="1" applyFill="1" applyBorder="1" applyAlignment="1">
      <alignment horizontal="left" vertical="top"/>
    </xf>
    <xf numFmtId="168" fontId="23" fillId="0" borderId="0" xfId="45" applyNumberFormat="1" applyFont="1" applyFill="1" applyBorder="1" applyAlignment="1">
      <alignment horizontal="right" vertical="top"/>
    </xf>
    <xf numFmtId="0" fontId="23" fillId="0" borderId="0" xfId="45" applyFont="1" applyFill="1" applyBorder="1" applyAlignment="1">
      <alignment vertical="top" wrapText="1"/>
    </xf>
    <xf numFmtId="164" fontId="22" fillId="0" borderId="0" xfId="28" applyFont="1" applyFill="1"/>
    <xf numFmtId="0" fontId="22" fillId="0" borderId="0" xfId="45" applyFont="1" applyFill="1" applyBorder="1" applyAlignment="1">
      <alignment horizontal="right" vertical="top"/>
    </xf>
    <xf numFmtId="0" fontId="22" fillId="0" borderId="0" xfId="45" applyFont="1" applyFill="1" applyBorder="1" applyAlignment="1">
      <alignment vertical="top" wrapText="1"/>
    </xf>
    <xf numFmtId="164" fontId="22" fillId="0" borderId="0" xfId="28" applyFont="1" applyFill="1" applyAlignment="1">
      <alignment horizontal="right" wrapText="1"/>
    </xf>
    <xf numFmtId="164" fontId="22" fillId="0" borderId="13" xfId="28" applyFont="1" applyFill="1" applyBorder="1" applyAlignment="1">
      <alignment horizontal="right" wrapText="1"/>
    </xf>
    <xf numFmtId="0" fontId="22" fillId="0" borderId="13" xfId="45" applyNumberFormat="1" applyFont="1" applyFill="1" applyBorder="1"/>
    <xf numFmtId="0" fontId="22" fillId="0" borderId="0" xfId="28" applyNumberFormat="1" applyFont="1" applyFill="1" applyBorder="1" applyAlignment="1">
      <alignment horizontal="right" wrapText="1"/>
    </xf>
    <xf numFmtId="164" fontId="22" fillId="0" borderId="0" xfId="28" applyFont="1" applyFill="1" applyBorder="1" applyAlignment="1">
      <alignment horizontal="right" wrapText="1"/>
    </xf>
    <xf numFmtId="0" fontId="22" fillId="0" borderId="0" xfId="45" applyNumberFormat="1" applyFont="1" applyFill="1" applyBorder="1"/>
    <xf numFmtId="164" fontId="22" fillId="0" borderId="10" xfId="28" applyFont="1" applyFill="1" applyBorder="1" applyAlignment="1">
      <alignment horizontal="right" wrapText="1"/>
    </xf>
    <xf numFmtId="0" fontId="22" fillId="0" borderId="10" xfId="28" applyNumberFormat="1" applyFont="1" applyFill="1" applyBorder="1" applyAlignment="1">
      <alignment horizontal="right" wrapText="1"/>
    </xf>
    <xf numFmtId="0" fontId="22" fillId="0" borderId="10" xfId="45" applyFont="1" applyFill="1" applyBorder="1" applyAlignment="1">
      <alignment horizontal="left" vertical="top"/>
    </xf>
    <xf numFmtId="0" fontId="22" fillId="0" borderId="13" xfId="28" applyNumberFormat="1" applyFont="1" applyFill="1" applyBorder="1" applyAlignment="1">
      <alignment horizontal="right" wrapText="1"/>
    </xf>
    <xf numFmtId="0" fontId="22" fillId="0" borderId="0" xfId="45" applyFont="1" applyFill="1" applyAlignment="1">
      <alignment horizontal="right" vertical="top"/>
    </xf>
    <xf numFmtId="0" fontId="22" fillId="0" borderId="10" xfId="45" applyFont="1" applyFill="1" applyBorder="1" applyAlignment="1">
      <alignment horizontal="right" vertical="top"/>
    </xf>
    <xf numFmtId="0" fontId="22" fillId="0" borderId="10" xfId="45" applyFont="1" applyFill="1" applyBorder="1" applyAlignment="1">
      <alignment vertical="top" wrapText="1"/>
    </xf>
    <xf numFmtId="0" fontId="22" fillId="0" borderId="10" xfId="45" applyNumberFormat="1" applyFont="1" applyFill="1" applyBorder="1"/>
    <xf numFmtId="0" fontId="22" fillId="0" borderId="13" xfId="28" applyNumberFormat="1" applyFont="1" applyFill="1" applyBorder="1"/>
    <xf numFmtId="0" fontId="22" fillId="0" borderId="12" xfId="28" applyNumberFormat="1" applyFont="1" applyFill="1" applyBorder="1" applyAlignment="1">
      <alignment horizontal="right" wrapText="1"/>
    </xf>
    <xf numFmtId="164" fontId="22" fillId="0" borderId="12" xfId="28" applyFont="1" applyFill="1" applyBorder="1" applyAlignment="1">
      <alignment horizontal="right" wrapText="1"/>
    </xf>
    <xf numFmtId="0" fontId="22" fillId="0" borderId="12" xfId="28" applyNumberFormat="1" applyFont="1" applyFill="1" applyBorder="1"/>
    <xf numFmtId="0" fontId="23" fillId="0" borderId="10" xfId="45" applyFont="1" applyFill="1" applyBorder="1" applyAlignment="1">
      <alignment horizontal="right" vertical="top"/>
    </xf>
    <xf numFmtId="0" fontId="23" fillId="0" borderId="10" xfId="45" applyFont="1" applyFill="1" applyBorder="1" applyAlignment="1">
      <alignment vertical="top" wrapText="1"/>
    </xf>
    <xf numFmtId="0" fontId="22" fillId="0" borderId="13" xfId="44" applyFont="1" applyFill="1" applyBorder="1" applyAlignment="1">
      <alignment vertical="top" wrapText="1"/>
    </xf>
    <xf numFmtId="0" fontId="23" fillId="0" borderId="13" xfId="44" applyFont="1" applyFill="1" applyBorder="1" applyAlignment="1" applyProtection="1">
      <alignment horizontal="left" vertical="top" wrapText="1"/>
    </xf>
    <xf numFmtId="164" fontId="22" fillId="0" borderId="13" xfId="28" applyFont="1" applyFill="1" applyBorder="1" applyAlignment="1" applyProtection="1">
      <alignment horizontal="right" wrapText="1"/>
    </xf>
    <xf numFmtId="0" fontId="22" fillId="0" borderId="13" xfId="28" applyNumberFormat="1" applyFont="1" applyFill="1" applyBorder="1" applyAlignment="1" applyProtection="1">
      <alignment horizontal="right" wrapText="1"/>
    </xf>
    <xf numFmtId="0" fontId="22" fillId="0" borderId="0" xfId="48" applyFont="1" applyFill="1"/>
    <xf numFmtId="0" fontId="22" fillId="0" borderId="0" xfId="44" applyFont="1" applyFill="1" applyBorder="1" applyAlignment="1">
      <alignment vertical="top" wrapText="1"/>
    </xf>
    <xf numFmtId="0" fontId="23" fillId="0" borderId="0" xfId="44" applyFont="1" applyFill="1" applyBorder="1" applyAlignment="1" applyProtection="1">
      <alignment horizontal="left" vertical="top" wrapText="1"/>
    </xf>
    <xf numFmtId="0" fontId="22" fillId="0" borderId="0" xfId="28" applyNumberFormat="1" applyFont="1" applyFill="1" applyBorder="1" applyAlignment="1" applyProtection="1">
      <alignment horizontal="right" wrapText="1"/>
    </xf>
    <xf numFmtId="0" fontId="22" fillId="0" borderId="0" xfId="44" applyNumberFormat="1" applyFont="1" applyFill="1" applyBorder="1" applyAlignment="1" applyProtection="1">
      <alignment horizontal="right"/>
    </xf>
    <xf numFmtId="0" fontId="22" fillId="0" borderId="10" xfId="44" applyFont="1" applyFill="1" applyBorder="1" applyAlignment="1">
      <alignment vertical="top" wrapText="1"/>
    </xf>
    <xf numFmtId="0" fontId="22" fillId="0" borderId="10" xfId="49" applyNumberFormat="1" applyFont="1" applyFill="1" applyBorder="1" applyAlignment="1" applyProtection="1">
      <alignment horizontal="left" vertical="top" wrapText="1"/>
    </xf>
    <xf numFmtId="0" fontId="22" fillId="0" borderId="10" xfId="48" applyNumberFormat="1" applyFont="1" applyFill="1" applyBorder="1"/>
    <xf numFmtId="0" fontId="22" fillId="0" borderId="10" xfId="42" applyNumberFormat="1" applyFont="1" applyFill="1" applyBorder="1" applyAlignment="1">
      <alignment horizontal="right"/>
    </xf>
    <xf numFmtId="166" fontId="22" fillId="0" borderId="0" xfId="42" applyNumberFormat="1" applyFont="1" applyFill="1" applyAlignment="1">
      <alignment vertical="top" wrapText="1"/>
    </xf>
    <xf numFmtId="0" fontId="23" fillId="0" borderId="0" xfId="42" applyFont="1" applyFill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2" fillId="0" borderId="0" xfId="42" applyNumberFormat="1" applyFont="1" applyFill="1" applyAlignment="1">
      <alignment horizontal="right"/>
    </xf>
    <xf numFmtId="0" fontId="22" fillId="0" borderId="0" xfId="42" applyFont="1" applyFill="1" applyAlignment="1" applyProtection="1">
      <alignment horizontal="right"/>
    </xf>
    <xf numFmtId="0" fontId="22" fillId="0" borderId="0" xfId="47" applyNumberFormat="1" applyFont="1" applyFill="1" applyProtection="1"/>
    <xf numFmtId="0" fontId="22" fillId="0" borderId="0" xfId="47" applyNumberFormat="1" applyFont="1" applyFill="1" applyAlignment="1" applyProtection="1">
      <alignment horizontal="right"/>
    </xf>
    <xf numFmtId="167" fontId="22" fillId="0" borderId="0" xfId="42" applyNumberFormat="1" applyFont="1" applyFill="1" applyAlignment="1">
      <alignment horizontal="right" vertical="top" wrapText="1"/>
    </xf>
    <xf numFmtId="0" fontId="22" fillId="0" borderId="0" xfId="42" applyNumberFormat="1" applyFont="1" applyFill="1" applyAlignment="1" applyProtection="1">
      <alignment horizontal="right"/>
    </xf>
    <xf numFmtId="0" fontId="22" fillId="0" borderId="0" xfId="42" applyFont="1" applyFill="1" applyAlignment="1">
      <alignment horizontal="right" vertical="top" wrapText="1"/>
    </xf>
    <xf numFmtId="0" fontId="22" fillId="0" borderId="10" xfId="28" applyNumberFormat="1" applyFont="1" applyFill="1" applyBorder="1"/>
    <xf numFmtId="164" fontId="28" fillId="0" borderId="11" xfId="28" applyFont="1" applyFill="1" applyBorder="1" applyAlignment="1" applyProtection="1">
      <alignment horizontal="right" vertical="center" wrapText="1"/>
    </xf>
    <xf numFmtId="164" fontId="28" fillId="0" borderId="11" xfId="28" applyFont="1" applyFill="1" applyBorder="1" applyAlignment="1">
      <alignment horizontal="right" vertical="center" wrapText="1"/>
    </xf>
    <xf numFmtId="0" fontId="28" fillId="0" borderId="0" xfId="0" applyNumberFormat="1" applyFont="1" applyFill="1" applyBorder="1" applyAlignment="1">
      <alignment horizontal="center" wrapText="1"/>
    </xf>
    <xf numFmtId="0" fontId="30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right" vertical="center" wrapText="1"/>
    </xf>
    <xf numFmtId="0" fontId="22" fillId="0" borderId="10" xfId="46" applyNumberFormat="1" applyFont="1" applyFill="1" applyBorder="1" applyAlignment="1" applyProtection="1">
      <alignment vertical="center" wrapText="1"/>
    </xf>
    <xf numFmtId="0" fontId="22" fillId="0" borderId="0" xfId="42" applyFont="1" applyFill="1" applyAlignment="1">
      <alignment horizontal="right"/>
    </xf>
    <xf numFmtId="0" fontId="22" fillId="0" borderId="12" xfId="47" applyFont="1" applyFill="1" applyBorder="1" applyAlignment="1" applyProtection="1">
      <alignment horizontal="left" vertical="top" wrapText="1"/>
    </xf>
    <xf numFmtId="0" fontId="22" fillId="0" borderId="0" xfId="46" applyFont="1" applyFill="1" applyBorder="1" applyAlignment="1" applyProtection="1">
      <alignment horizontal="left"/>
    </xf>
    <xf numFmtId="0" fontId="22" fillId="0" borderId="0" xfId="47" applyFont="1" applyFill="1" applyBorder="1" applyAlignment="1" applyProtection="1">
      <alignment horizontal="left" vertical="top" wrapText="1"/>
    </xf>
    <xf numFmtId="0" fontId="22" fillId="0" borderId="10" xfId="47" applyFont="1" applyFill="1" applyBorder="1" applyAlignment="1" applyProtection="1">
      <alignment horizontal="left" vertical="top" wrapText="1"/>
    </xf>
    <xf numFmtId="0" fontId="22" fillId="0" borderId="10" xfId="46" applyFont="1" applyFill="1" applyBorder="1" applyAlignment="1" applyProtection="1">
      <alignment horizontal="left"/>
    </xf>
    <xf numFmtId="0" fontId="22" fillId="0" borderId="10" xfId="46" applyNumberFormat="1" applyFont="1" applyFill="1" applyBorder="1" applyAlignment="1" applyProtection="1">
      <alignment horizontal="right"/>
    </xf>
    <xf numFmtId="0" fontId="23" fillId="0" borderId="13" xfId="44" applyFont="1" applyFill="1" applyBorder="1" applyAlignment="1">
      <alignment vertical="top" wrapText="1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/>
    <xf numFmtId="0" fontId="22" fillId="0" borderId="0" xfId="0" applyFont="1" applyFill="1" applyAlignment="1">
      <alignment horizontal="center"/>
    </xf>
    <xf numFmtId="164" fontId="29" fillId="0" borderId="11" xfId="28" applyFont="1" applyFill="1" applyBorder="1" applyAlignment="1">
      <alignment horizontal="right" vertical="center" wrapText="1"/>
    </xf>
    <xf numFmtId="0" fontId="29" fillId="0" borderId="11" xfId="29" applyNumberFormat="1" applyFont="1" applyFill="1" applyBorder="1" applyAlignment="1">
      <alignment horizontal="right" vertical="center" wrapText="1"/>
    </xf>
    <xf numFmtId="0" fontId="23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left"/>
    </xf>
    <xf numFmtId="0" fontId="22" fillId="0" borderId="0" xfId="42" applyFont="1" applyFill="1" applyBorder="1" applyAlignment="1">
      <alignment vertical="top"/>
    </xf>
    <xf numFmtId="0" fontId="22" fillId="0" borderId="0" xfId="45" applyFont="1" applyFill="1" applyBorder="1" applyAlignment="1" applyProtection="1">
      <alignment horizontal="right" vertical="top"/>
    </xf>
    <xf numFmtId="0" fontId="22" fillId="0" borderId="0" xfId="42" applyFont="1" applyFill="1" applyAlignment="1">
      <alignment vertical="top"/>
    </xf>
    <xf numFmtId="0" fontId="23" fillId="0" borderId="0" xfId="42" applyNumberFormat="1" applyFont="1" applyFill="1" applyAlignment="1">
      <alignment horizontal="center"/>
    </xf>
    <xf numFmtId="0" fontId="23" fillId="0" borderId="0" xfId="43" applyNumberFormat="1" applyFont="1" applyFill="1" applyBorder="1" applyAlignment="1" applyProtection="1">
      <alignment horizontal="center"/>
    </xf>
    <xf numFmtId="164" fontId="31" fillId="0" borderId="0" xfId="28" applyFont="1" applyFill="1" applyAlignment="1" applyProtection="1">
      <alignment horizontal="center" wrapText="1"/>
    </xf>
    <xf numFmtId="0" fontId="22" fillId="0" borderId="0" xfId="41" applyFont="1" applyFill="1" applyBorder="1" applyAlignment="1">
      <alignment vertical="top"/>
    </xf>
    <xf numFmtId="0" fontId="29" fillId="0" borderId="11" xfId="42" applyFont="1" applyFill="1" applyBorder="1" applyAlignment="1">
      <alignment horizontal="right" vertical="center" wrapText="1"/>
    </xf>
    <xf numFmtId="0" fontId="29" fillId="0" borderId="11" xfId="48" applyFont="1" applyFill="1" applyBorder="1" applyAlignment="1" applyProtection="1">
      <alignment horizontal="right" vertical="center" wrapText="1"/>
    </xf>
    <xf numFmtId="0" fontId="22" fillId="0" borderId="12" xfId="47" applyFont="1" applyFill="1" applyBorder="1" applyAlignment="1" applyProtection="1">
      <alignment horizontal="right" vertical="top" wrapText="1"/>
    </xf>
    <xf numFmtId="0" fontId="22" fillId="0" borderId="0" xfId="47" applyFont="1" applyFill="1" applyBorder="1" applyAlignment="1" applyProtection="1">
      <alignment horizontal="right" vertical="top" wrapText="1"/>
    </xf>
    <xf numFmtId="0" fontId="22" fillId="0" borderId="10" xfId="47" applyFont="1" applyFill="1" applyBorder="1" applyAlignment="1" applyProtection="1">
      <alignment horizontal="right" vertical="top" wrapText="1"/>
    </xf>
    <xf numFmtId="1" fontId="22" fillId="0" borderId="0" xfId="47" applyNumberFormat="1" applyFont="1" applyFill="1" applyAlignment="1" applyProtection="1">
      <alignment horizontal="right"/>
    </xf>
    <xf numFmtId="0" fontId="27" fillId="0" borderId="0" xfId="0" applyFont="1" applyFill="1" applyAlignment="1"/>
    <xf numFmtId="0" fontId="27" fillId="0" borderId="0" xfId="0" applyFont="1" applyFill="1" applyAlignment="1"/>
    <xf numFmtId="0" fontId="29" fillId="0" borderId="11" xfId="28" applyNumberFormat="1" applyFont="1" applyFill="1" applyBorder="1" applyAlignment="1" applyProtection="1">
      <alignment horizontal="right" vertical="center" wrapText="1"/>
    </xf>
    <xf numFmtId="1" fontId="29" fillId="0" borderId="11" xfId="28" applyNumberFormat="1" applyFont="1" applyFill="1" applyBorder="1" applyAlignment="1">
      <alignment horizontal="right" vertical="center" wrapText="1"/>
    </xf>
    <xf numFmtId="1" fontId="29" fillId="0" borderId="11" xfId="28" applyNumberFormat="1" applyFont="1" applyFill="1" applyBorder="1" applyAlignment="1" applyProtection="1">
      <alignment horizontal="right" vertical="center" wrapText="1"/>
    </xf>
    <xf numFmtId="1" fontId="29" fillId="0" borderId="11" xfId="44" applyNumberFormat="1" applyFont="1" applyFill="1" applyBorder="1" applyAlignment="1" applyProtection="1">
      <alignment horizontal="right" vertical="center" wrapText="1"/>
    </xf>
    <xf numFmtId="1" fontId="28" fillId="0" borderId="11" xfId="0" applyNumberFormat="1" applyFont="1" applyFill="1" applyBorder="1" applyAlignment="1">
      <alignment horizontal="right" vertical="center" wrapText="1"/>
    </xf>
    <xf numFmtId="0" fontId="22" fillId="0" borderId="0" xfId="55" applyFont="1" applyFill="1" applyBorder="1" applyAlignment="1">
      <alignment vertical="top" wrapText="1"/>
    </xf>
    <xf numFmtId="0" fontId="22" fillId="0" borderId="0" xfId="55" applyFont="1" applyFill="1" applyBorder="1" applyAlignment="1">
      <alignment horizontal="right" vertical="top"/>
    </xf>
    <xf numFmtId="0" fontId="22" fillId="0" borderId="0" xfId="46" applyFont="1" applyFill="1" applyBorder="1" applyAlignment="1" applyProtection="1">
      <alignment horizontal="left" vertical="top"/>
    </xf>
    <xf numFmtId="0" fontId="22" fillId="0" borderId="0" xfId="28" applyNumberFormat="1" applyFont="1" applyFill="1"/>
    <xf numFmtId="0" fontId="32" fillId="0" borderId="11" xfId="44" applyFont="1" applyFill="1" applyBorder="1" applyAlignment="1" applyProtection="1">
      <alignment horizontal="center" vertical="center" wrapText="1"/>
    </xf>
    <xf numFmtId="0" fontId="32" fillId="0" borderId="11" xfId="48" applyFont="1" applyFill="1" applyBorder="1" applyAlignment="1" applyProtection="1">
      <alignment horizontal="center" vertical="center" wrapText="1"/>
    </xf>
    <xf numFmtId="0" fontId="32" fillId="0" borderId="11" xfId="42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3" fillId="0" borderId="0" xfId="42" applyNumberFormat="1" applyFont="1" applyFill="1" applyBorder="1" applyAlignment="1" applyProtection="1">
      <alignment horizontal="center"/>
    </xf>
    <xf numFmtId="0" fontId="1" fillId="0" borderId="0" xfId="0" applyFont="1" applyFill="1" applyAlignment="1"/>
    <xf numFmtId="0" fontId="22" fillId="0" borderId="0" xfId="46" applyNumberFormat="1" applyFont="1" applyFill="1" applyBorder="1" applyAlignment="1" applyProtection="1">
      <alignment horizontal="left"/>
    </xf>
    <xf numFmtId="0" fontId="22" fillId="0" borderId="12" xfId="46" applyNumberFormat="1" applyFont="1" applyFill="1" applyBorder="1" applyAlignment="1" applyProtection="1">
      <alignment horizontal="right" vertical="top" wrapText="1"/>
    </xf>
    <xf numFmtId="0" fontId="22" fillId="0" borderId="0" xfId="47" applyFont="1" applyFill="1" applyAlignment="1" applyProtection="1">
      <alignment horizontal="right" vertical="top"/>
    </xf>
    <xf numFmtId="0" fontId="22" fillId="0" borderId="0" xfId="46" applyNumberFormat="1" applyFont="1" applyFill="1" applyBorder="1" applyAlignment="1" applyProtection="1">
      <alignment horizontal="left" vertical="top"/>
    </xf>
    <xf numFmtId="0" fontId="22" fillId="0" borderId="0" xfId="45" applyNumberFormat="1" applyFont="1" applyFill="1" applyAlignment="1">
      <alignment horizontal="left" vertical="top" wrapText="1"/>
    </xf>
    <xf numFmtId="0" fontId="22" fillId="0" borderId="12" xfId="46" applyNumberFormat="1" applyFont="1" applyFill="1" applyBorder="1" applyAlignment="1" applyProtection="1">
      <alignment vertical="top"/>
    </xf>
    <xf numFmtId="0" fontId="23" fillId="0" borderId="0" xfId="42" applyNumberFormat="1" applyFont="1" applyFill="1" applyBorder="1" applyAlignment="1" applyProtection="1">
      <alignment horizontal="center"/>
    </xf>
    <xf numFmtId="0" fontId="28" fillId="0" borderId="11" xfId="0" applyNumberFormat="1" applyFont="1" applyFill="1" applyBorder="1" applyAlignment="1">
      <alignment horizontal="center" wrapText="1"/>
    </xf>
    <xf numFmtId="0" fontId="30" fillId="0" borderId="11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/>
    <xf numFmtId="0" fontId="26" fillId="0" borderId="0" xfId="0" applyFont="1" applyFill="1" applyAlignment="1">
      <alignment horizontal="center" wrapText="1"/>
    </xf>
    <xf numFmtId="0" fontId="22" fillId="0" borderId="0" xfId="28" applyNumberFormat="1" applyFont="1" applyFill="1" applyAlignment="1">
      <alignment horizontal="right" wrapText="1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29"/>
    <cellStyle name="Comma 2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rmal 4" xfId="41"/>
    <cellStyle name="Normal_budget 2004-05_2.6.04" xfId="42"/>
    <cellStyle name="Normal_BUDGET FOR  03-04" xfId="43"/>
    <cellStyle name="Normal_BUDGET FOR  03-04 10-02-03" xfId="44"/>
    <cellStyle name="Normal_budget for 03-04" xfId="45"/>
    <cellStyle name="Normal_budget for 03-04 2" xfId="55"/>
    <cellStyle name="Normal_BUDGET-2000" xfId="46"/>
    <cellStyle name="Normal_budgetDocNIC02-03" xfId="47"/>
    <cellStyle name="Normal_DEMAND17" xfId="48"/>
    <cellStyle name="Normal_DEMAND51" xfId="49"/>
    <cellStyle name="Note" xfId="50" builtinId="10" customBuiltin="1"/>
    <cellStyle name="Output" xfId="51" builtinId="21" customBuiltin="1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574">
          <cell r="D574" t="str">
            <v xml:space="preserve"> -</v>
          </cell>
          <cell r="E574" t="str">
            <v xml:space="preserve"> -</v>
          </cell>
          <cell r="F574" t="str">
            <v xml:space="preserve"> -</v>
          </cell>
          <cell r="G574" t="str">
            <v>-</v>
          </cell>
          <cell r="H574">
            <v>0</v>
          </cell>
          <cell r="I574">
            <v>0</v>
          </cell>
          <cell r="J574">
            <v>0</v>
          </cell>
          <cell r="K574" t="str">
            <v>-</v>
          </cell>
          <cell r="L574" t="str">
            <v xml:space="preserve"> 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93"/>
  <sheetViews>
    <sheetView tabSelected="1" view="pageBreakPreview" zoomScaleSheetLayoutView="100" workbookViewId="0">
      <selection activeCell="A82" sqref="A82:XFD124"/>
    </sheetView>
  </sheetViews>
  <sheetFormatPr defaultColWidth="8.6640625" defaultRowHeight="13.2"/>
  <cols>
    <col min="1" max="1" width="6.5546875" style="19" customWidth="1"/>
    <col min="2" max="2" width="8.21875" style="19" customWidth="1"/>
    <col min="3" max="3" width="40.77734375" style="17" customWidth="1"/>
    <col min="4" max="4" width="10.77734375" style="24" customWidth="1"/>
    <col min="5" max="5" width="9.77734375" style="24" customWidth="1"/>
    <col min="6" max="6" width="11.109375" style="24" customWidth="1"/>
    <col min="7" max="7" width="9.77734375" style="24" customWidth="1"/>
    <col min="8" max="8" width="10.88671875" style="24" customWidth="1"/>
    <col min="9" max="9" width="9.77734375" style="24" customWidth="1"/>
    <col min="10" max="10" width="13.77734375" style="24" customWidth="1"/>
    <col min="11" max="16384" width="8.6640625" style="17"/>
  </cols>
  <sheetData>
    <row r="1" spans="1:10" ht="14.25" customHeight="1">
      <c r="A1" s="156" t="s">
        <v>104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>
      <c r="A2" s="156" t="s">
        <v>105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">
      <c r="A3" s="148"/>
      <c r="B3" s="149"/>
      <c r="C3" s="149"/>
      <c r="D3" s="149"/>
      <c r="E3" s="149"/>
      <c r="F3" s="149"/>
      <c r="G3" s="149"/>
      <c r="H3" s="149"/>
      <c r="I3" s="149"/>
      <c r="J3" s="149"/>
    </row>
    <row r="4" spans="1:10" s="121" customFormat="1" ht="29.25" customHeight="1">
      <c r="A4" s="18"/>
      <c r="B4" s="19"/>
      <c r="C4" s="119"/>
      <c r="D4" s="120" t="s">
        <v>25</v>
      </c>
      <c r="E4" s="22">
        <v>3604</v>
      </c>
      <c r="F4" s="154" t="s">
        <v>15</v>
      </c>
      <c r="G4" s="154"/>
      <c r="H4" s="154"/>
      <c r="I4" s="154"/>
      <c r="J4" s="154"/>
    </row>
    <row r="5" spans="1:10" ht="10.8" customHeight="1">
      <c r="A5" s="18"/>
      <c r="C5" s="20"/>
      <c r="D5" s="21"/>
      <c r="E5" s="22"/>
      <c r="F5" s="23"/>
    </row>
    <row r="6" spans="1:10" ht="15.6" customHeight="1">
      <c r="A6" s="25" t="s">
        <v>90</v>
      </c>
      <c r="B6" s="17"/>
      <c r="E6" s="26"/>
    </row>
    <row r="7" spans="1:10">
      <c r="A7" s="27"/>
      <c r="B7" s="17"/>
      <c r="D7" s="28"/>
      <c r="E7" s="123" t="s">
        <v>0</v>
      </c>
      <c r="F7" s="123" t="s">
        <v>1</v>
      </c>
      <c r="G7" s="123" t="s">
        <v>2</v>
      </c>
      <c r="H7" s="123"/>
    </row>
    <row r="8" spans="1:10" ht="13.8">
      <c r="A8" s="27"/>
      <c r="B8" s="17"/>
      <c r="D8" s="122" t="s">
        <v>3</v>
      </c>
      <c r="E8" s="30">
        <f>J80</f>
        <v>227251</v>
      </c>
      <c r="F8" s="124">
        <v>0</v>
      </c>
      <c r="G8" s="30">
        <f>F8+E8</f>
        <v>227251</v>
      </c>
      <c r="H8" s="30"/>
    </row>
    <row r="9" spans="1:10">
      <c r="A9" s="27"/>
      <c r="B9" s="17"/>
      <c r="D9" s="29"/>
      <c r="E9" s="30"/>
      <c r="F9" s="31"/>
      <c r="G9" s="30"/>
    </row>
    <row r="10" spans="1:10" ht="15.6" customHeight="1">
      <c r="A10" s="25" t="s">
        <v>4</v>
      </c>
      <c r="B10" s="17"/>
      <c r="C10" s="32"/>
    </row>
    <row r="11" spans="1:10">
      <c r="C11" s="33"/>
      <c r="D11" s="34"/>
      <c r="E11" s="34"/>
      <c r="F11" s="34"/>
      <c r="G11" s="34"/>
      <c r="H11" s="34"/>
      <c r="I11" s="35"/>
      <c r="J11" s="1" t="s">
        <v>33</v>
      </c>
    </row>
    <row r="12" spans="1:10" s="36" customFormat="1" ht="13.2" customHeight="1">
      <c r="A12" s="102"/>
      <c r="B12" s="128"/>
      <c r="C12" s="141"/>
      <c r="D12" s="155" t="s">
        <v>98</v>
      </c>
      <c r="E12" s="155"/>
      <c r="F12" s="153" t="s">
        <v>99</v>
      </c>
      <c r="G12" s="153"/>
      <c r="H12" s="153" t="s">
        <v>100</v>
      </c>
      <c r="I12" s="153"/>
      <c r="J12" s="151" t="s">
        <v>86</v>
      </c>
    </row>
    <row r="13" spans="1:10" s="36" customFormat="1">
      <c r="A13" s="104"/>
      <c r="B13" s="129"/>
      <c r="C13" s="103" t="s">
        <v>5</v>
      </c>
      <c r="D13" s="150" t="s">
        <v>101</v>
      </c>
      <c r="E13" s="150"/>
      <c r="F13" s="150" t="s">
        <v>102</v>
      </c>
      <c r="G13" s="150"/>
      <c r="H13" s="150" t="s">
        <v>103</v>
      </c>
      <c r="I13" s="150"/>
      <c r="J13" s="152" t="s">
        <v>91</v>
      </c>
    </row>
    <row r="14" spans="1:10" s="36" customFormat="1">
      <c r="A14" s="105"/>
      <c r="B14" s="130"/>
      <c r="C14" s="106"/>
      <c r="D14" s="107"/>
      <c r="E14" s="107"/>
      <c r="F14" s="107"/>
      <c r="G14" s="107"/>
      <c r="H14" s="107"/>
      <c r="I14" s="107"/>
      <c r="J14" s="100"/>
    </row>
    <row r="15" spans="1:10" ht="15.6" customHeight="1">
      <c r="A15" s="38"/>
      <c r="B15" s="38"/>
      <c r="C15" s="39" t="s">
        <v>6</v>
      </c>
      <c r="D15" s="40"/>
      <c r="E15" s="40"/>
      <c r="F15" s="40"/>
      <c r="G15" s="40"/>
      <c r="H15" s="40"/>
      <c r="I15" s="40"/>
      <c r="J15" s="40"/>
    </row>
    <row r="16" spans="1:10" ht="27" customHeight="1">
      <c r="A16" s="41" t="s">
        <v>7</v>
      </c>
      <c r="B16" s="42">
        <v>3604</v>
      </c>
      <c r="C16" s="43" t="s">
        <v>15</v>
      </c>
      <c r="D16" s="44"/>
      <c r="E16" s="44"/>
      <c r="F16" s="44"/>
      <c r="G16" s="44"/>
      <c r="H16" s="44"/>
      <c r="I16" s="44"/>
      <c r="J16" s="44"/>
    </row>
    <row r="17" spans="1:10" ht="27" customHeight="1">
      <c r="A17" s="45"/>
      <c r="B17" s="46">
        <v>0.2</v>
      </c>
      <c r="C17" s="47" t="s">
        <v>16</v>
      </c>
      <c r="D17" s="44"/>
      <c r="E17" s="44"/>
      <c r="F17" s="44"/>
      <c r="G17" s="44"/>
      <c r="H17" s="44"/>
      <c r="I17" s="44"/>
      <c r="J17" s="48"/>
    </row>
    <row r="18" spans="1:10" ht="14.85" customHeight="1">
      <c r="A18" s="45"/>
      <c r="B18" s="49">
        <v>93</v>
      </c>
      <c r="C18" s="50" t="s">
        <v>89</v>
      </c>
      <c r="D18" s="44"/>
      <c r="E18" s="44"/>
      <c r="F18" s="44"/>
      <c r="G18" s="44"/>
      <c r="H18" s="44"/>
      <c r="I18" s="44"/>
      <c r="J18" s="48"/>
    </row>
    <row r="19" spans="1:10" ht="14.85" customHeight="1">
      <c r="A19" s="45"/>
      <c r="B19" s="49" t="s">
        <v>87</v>
      </c>
      <c r="C19" s="50" t="s">
        <v>88</v>
      </c>
      <c r="D19" s="51">
        <v>0</v>
      </c>
      <c r="E19" s="51"/>
      <c r="F19" s="162">
        <v>612</v>
      </c>
      <c r="G19" s="51"/>
      <c r="H19" s="162">
        <v>612</v>
      </c>
      <c r="I19" s="51"/>
      <c r="J19" s="142">
        <v>542</v>
      </c>
    </row>
    <row r="20" spans="1:10" ht="14.85" customHeight="1">
      <c r="A20" s="45"/>
      <c r="B20" s="140" t="s">
        <v>92</v>
      </c>
      <c r="C20" s="139" t="s">
        <v>8</v>
      </c>
      <c r="D20" s="51">
        <v>0</v>
      </c>
      <c r="E20" s="51"/>
      <c r="F20" s="51">
        <v>0</v>
      </c>
      <c r="G20" s="51"/>
      <c r="H20" s="162">
        <v>999</v>
      </c>
      <c r="I20" s="51"/>
      <c r="J20" s="142">
        <v>1</v>
      </c>
    </row>
    <row r="21" spans="1:10" ht="14.85" customHeight="1">
      <c r="A21" s="45"/>
      <c r="B21" s="49" t="s">
        <v>82</v>
      </c>
      <c r="C21" s="50" t="s">
        <v>10</v>
      </c>
      <c r="D21" s="162">
        <v>1300</v>
      </c>
      <c r="E21" s="51"/>
      <c r="F21" s="162">
        <v>1508</v>
      </c>
      <c r="G21" s="51"/>
      <c r="H21" s="162">
        <v>1791</v>
      </c>
      <c r="I21" s="51"/>
      <c r="J21" s="142">
        <v>1954</v>
      </c>
    </row>
    <row r="22" spans="1:10" ht="14.85" customHeight="1">
      <c r="A22" s="45"/>
      <c r="B22" s="140" t="s">
        <v>93</v>
      </c>
      <c r="C22" s="139" t="s">
        <v>11</v>
      </c>
      <c r="D22" s="51">
        <v>0</v>
      </c>
      <c r="E22" s="51"/>
      <c r="F22" s="51">
        <v>0</v>
      </c>
      <c r="G22" s="51"/>
      <c r="H22" s="162">
        <v>283</v>
      </c>
      <c r="I22" s="51"/>
      <c r="J22" s="142">
        <v>1</v>
      </c>
    </row>
    <row r="23" spans="1:10" ht="14.85" customHeight="1">
      <c r="A23" s="45"/>
      <c r="B23" s="140" t="s">
        <v>94</v>
      </c>
      <c r="C23" s="139" t="s">
        <v>9</v>
      </c>
      <c r="D23" s="51">
        <v>0</v>
      </c>
      <c r="E23" s="51"/>
      <c r="F23" s="51">
        <v>0</v>
      </c>
      <c r="G23" s="51"/>
      <c r="H23" s="162">
        <v>276</v>
      </c>
      <c r="I23" s="51"/>
      <c r="J23" s="142">
        <v>1</v>
      </c>
    </row>
    <row r="24" spans="1:10" ht="14.85" customHeight="1">
      <c r="A24" s="45"/>
      <c r="B24" s="140" t="s">
        <v>95</v>
      </c>
      <c r="C24" s="139" t="s">
        <v>96</v>
      </c>
      <c r="D24" s="51">
        <v>0</v>
      </c>
      <c r="E24" s="51"/>
      <c r="F24" s="51">
        <v>0</v>
      </c>
      <c r="G24" s="51"/>
      <c r="H24" s="162">
        <v>276</v>
      </c>
      <c r="I24" s="51"/>
      <c r="J24" s="142">
        <v>1</v>
      </c>
    </row>
    <row r="25" spans="1:10" ht="14.85" customHeight="1">
      <c r="A25" s="45"/>
      <c r="B25" s="49" t="s">
        <v>83</v>
      </c>
      <c r="C25" s="50" t="s">
        <v>12</v>
      </c>
      <c r="D25" s="162">
        <v>2300</v>
      </c>
      <c r="E25" s="51"/>
      <c r="F25" s="162">
        <v>2496</v>
      </c>
      <c r="G25" s="51"/>
      <c r="H25" s="162">
        <v>2772</v>
      </c>
      <c r="I25" s="51"/>
      <c r="J25" s="142">
        <v>2741</v>
      </c>
    </row>
    <row r="26" spans="1:10" ht="14.85" customHeight="1">
      <c r="A26" s="45"/>
      <c r="B26" s="49" t="s">
        <v>84</v>
      </c>
      <c r="C26" s="50" t="s">
        <v>13</v>
      </c>
      <c r="D26" s="162">
        <v>1300</v>
      </c>
      <c r="E26" s="51"/>
      <c r="F26" s="162">
        <v>1388</v>
      </c>
      <c r="G26" s="51"/>
      <c r="H26" s="162">
        <v>1671</v>
      </c>
      <c r="I26" s="51"/>
      <c r="J26" s="142">
        <v>1808</v>
      </c>
    </row>
    <row r="27" spans="1:10" ht="14.85" customHeight="1">
      <c r="A27" s="45" t="s">
        <v>2</v>
      </c>
      <c r="B27" s="49">
        <v>93</v>
      </c>
      <c r="C27" s="50" t="s">
        <v>89</v>
      </c>
      <c r="D27" s="60">
        <f t="shared" ref="D27:H27" si="0">SUM(D19:D26)</f>
        <v>4900</v>
      </c>
      <c r="E27" s="52"/>
      <c r="F27" s="60">
        <f>SUM(F19:F26)</f>
        <v>6004</v>
      </c>
      <c r="G27" s="52"/>
      <c r="H27" s="60">
        <f t="shared" si="0"/>
        <v>8680</v>
      </c>
      <c r="I27" s="52"/>
      <c r="J27" s="60">
        <v>7049</v>
      </c>
    </row>
    <row r="28" spans="1:10">
      <c r="A28" s="45"/>
      <c r="B28" s="49"/>
      <c r="C28" s="47"/>
      <c r="D28" s="55"/>
      <c r="E28" s="55"/>
      <c r="F28" s="54"/>
      <c r="G28" s="55"/>
      <c r="H28" s="55"/>
      <c r="I28" s="55"/>
      <c r="J28" s="56"/>
    </row>
    <row r="29" spans="1:10" ht="27" customHeight="1">
      <c r="A29" s="41"/>
      <c r="B29" s="61">
        <v>95</v>
      </c>
      <c r="C29" s="27" t="s">
        <v>36</v>
      </c>
      <c r="D29" s="54"/>
      <c r="E29" s="54"/>
      <c r="F29" s="55"/>
      <c r="G29" s="56"/>
      <c r="H29" s="55"/>
      <c r="I29" s="54"/>
      <c r="J29" s="56"/>
    </row>
    <row r="30" spans="1:10" ht="16.2" customHeight="1">
      <c r="A30" s="45"/>
      <c r="B30" s="49" t="s">
        <v>37</v>
      </c>
      <c r="C30" s="50" t="s">
        <v>8</v>
      </c>
      <c r="D30" s="54">
        <v>19114</v>
      </c>
      <c r="E30" s="55"/>
      <c r="F30" s="54">
        <v>19927</v>
      </c>
      <c r="G30" s="55"/>
      <c r="H30" s="54">
        <v>19927</v>
      </c>
      <c r="I30" s="55"/>
      <c r="J30" s="56">
        <v>32363</v>
      </c>
    </row>
    <row r="31" spans="1:10" ht="16.2" customHeight="1">
      <c r="A31" s="59"/>
      <c r="B31" s="62" t="s">
        <v>38</v>
      </c>
      <c r="C31" s="63" t="s">
        <v>10</v>
      </c>
      <c r="D31" s="58">
        <v>1307</v>
      </c>
      <c r="E31" s="57"/>
      <c r="F31" s="58">
        <v>1362</v>
      </c>
      <c r="G31" s="57"/>
      <c r="H31" s="58">
        <v>1362</v>
      </c>
      <c r="I31" s="57"/>
      <c r="J31" s="64">
        <v>2212</v>
      </c>
    </row>
    <row r="32" spans="1:10" ht="16.2" customHeight="1">
      <c r="A32" s="45"/>
      <c r="B32" s="49" t="s">
        <v>39</v>
      </c>
      <c r="C32" s="125" t="s">
        <v>11</v>
      </c>
      <c r="D32" s="54">
        <v>2584</v>
      </c>
      <c r="E32" s="55"/>
      <c r="F32" s="54">
        <v>2436</v>
      </c>
      <c r="G32" s="55"/>
      <c r="H32" s="54">
        <v>2436</v>
      </c>
      <c r="I32" s="55"/>
      <c r="J32" s="56">
        <v>4375</v>
      </c>
    </row>
    <row r="33" spans="1:10" ht="16.2" customHeight="1">
      <c r="A33" s="45"/>
      <c r="B33" s="49" t="s">
        <v>40</v>
      </c>
      <c r="C33" s="50" t="s">
        <v>9</v>
      </c>
      <c r="D33" s="54">
        <v>2623</v>
      </c>
      <c r="E33" s="55"/>
      <c r="F33" s="54">
        <v>2735</v>
      </c>
      <c r="G33" s="55"/>
      <c r="H33" s="54">
        <v>2735</v>
      </c>
      <c r="I33" s="55"/>
      <c r="J33" s="56">
        <v>4442</v>
      </c>
    </row>
    <row r="34" spans="1:10" ht="16.2" customHeight="1">
      <c r="A34" s="45"/>
      <c r="B34" s="49" t="s">
        <v>41</v>
      </c>
      <c r="C34" s="50" t="s">
        <v>14</v>
      </c>
      <c r="D34" s="54">
        <v>1793</v>
      </c>
      <c r="E34" s="55"/>
      <c r="F34" s="54">
        <v>1869</v>
      </c>
      <c r="G34" s="55"/>
      <c r="H34" s="54">
        <v>1869</v>
      </c>
      <c r="I34" s="55"/>
      <c r="J34" s="56">
        <v>3036</v>
      </c>
    </row>
    <row r="35" spans="1:10" ht="16.2" customHeight="1">
      <c r="A35" s="45"/>
      <c r="B35" s="49" t="s">
        <v>42</v>
      </c>
      <c r="C35" s="50" t="s">
        <v>12</v>
      </c>
      <c r="D35" s="54">
        <v>966</v>
      </c>
      <c r="E35" s="55"/>
      <c r="F35" s="54">
        <v>1008</v>
      </c>
      <c r="G35" s="55"/>
      <c r="H35" s="54">
        <v>1008</v>
      </c>
      <c r="I35" s="55"/>
      <c r="J35" s="56">
        <v>1637</v>
      </c>
    </row>
    <row r="36" spans="1:10" ht="16.2" customHeight="1">
      <c r="A36" s="45"/>
      <c r="B36" s="49" t="s">
        <v>43</v>
      </c>
      <c r="C36" s="50" t="s">
        <v>13</v>
      </c>
      <c r="D36" s="54">
        <v>991</v>
      </c>
      <c r="E36" s="55"/>
      <c r="F36" s="54">
        <v>1033</v>
      </c>
      <c r="G36" s="55"/>
      <c r="H36" s="54">
        <v>1033</v>
      </c>
      <c r="I36" s="55"/>
      <c r="J36" s="56">
        <v>1678</v>
      </c>
    </row>
    <row r="37" spans="1:10" ht="27" customHeight="1">
      <c r="A37" s="45" t="s">
        <v>2</v>
      </c>
      <c r="B37" s="49">
        <v>95</v>
      </c>
      <c r="C37" s="50" t="s">
        <v>36</v>
      </c>
      <c r="D37" s="60">
        <f t="shared" ref="D37:H37" si="1">SUM(D30:D36)</f>
        <v>29378</v>
      </c>
      <c r="E37" s="52"/>
      <c r="F37" s="60">
        <f t="shared" si="1"/>
        <v>30370</v>
      </c>
      <c r="G37" s="52"/>
      <c r="H37" s="60">
        <f t="shared" si="1"/>
        <v>30370</v>
      </c>
      <c r="I37" s="52"/>
      <c r="J37" s="53">
        <v>49743</v>
      </c>
    </row>
    <row r="38" spans="1:10">
      <c r="A38" s="45"/>
      <c r="B38" s="49"/>
      <c r="C38" s="50"/>
      <c r="D38" s="54"/>
      <c r="E38" s="54"/>
      <c r="F38" s="55"/>
      <c r="G38" s="56"/>
      <c r="H38" s="55"/>
      <c r="I38" s="54"/>
      <c r="J38" s="56"/>
    </row>
    <row r="39" spans="1:10" ht="15.6" customHeight="1">
      <c r="A39" s="45"/>
      <c r="B39" s="49">
        <v>96</v>
      </c>
      <c r="C39" s="50" t="s">
        <v>51</v>
      </c>
      <c r="D39" s="54"/>
      <c r="E39" s="54"/>
      <c r="F39" s="55"/>
      <c r="G39" s="56"/>
      <c r="H39" s="55"/>
      <c r="I39" s="54"/>
      <c r="J39" s="56"/>
    </row>
    <row r="40" spans="1:10" ht="15.6" customHeight="1">
      <c r="A40" s="45"/>
      <c r="B40" s="49" t="s">
        <v>44</v>
      </c>
      <c r="C40" s="50" t="s">
        <v>8</v>
      </c>
      <c r="D40" s="54">
        <v>46486</v>
      </c>
      <c r="E40" s="55"/>
      <c r="F40" s="54">
        <v>57644</v>
      </c>
      <c r="G40" s="55"/>
      <c r="H40" s="54">
        <v>57644</v>
      </c>
      <c r="I40" s="55"/>
      <c r="J40" s="56">
        <v>77943</v>
      </c>
    </row>
    <row r="41" spans="1:10" ht="15.6" customHeight="1">
      <c r="A41" s="45"/>
      <c r="B41" s="49" t="s">
        <v>45</v>
      </c>
      <c r="C41" s="50" t="s">
        <v>10</v>
      </c>
      <c r="D41" s="54">
        <v>3178</v>
      </c>
      <c r="E41" s="55"/>
      <c r="F41" s="54">
        <v>3940</v>
      </c>
      <c r="G41" s="55"/>
      <c r="H41" s="54">
        <v>3940</v>
      </c>
      <c r="I41" s="55"/>
      <c r="J41" s="56">
        <v>5328</v>
      </c>
    </row>
    <row r="42" spans="1:10" ht="15.6" customHeight="1">
      <c r="A42" s="45"/>
      <c r="B42" s="49" t="s">
        <v>46</v>
      </c>
      <c r="C42" s="125" t="s">
        <v>11</v>
      </c>
      <c r="D42" s="54">
        <v>6284</v>
      </c>
      <c r="E42" s="55"/>
      <c r="F42" s="54">
        <v>7793</v>
      </c>
      <c r="G42" s="55"/>
      <c r="H42" s="54">
        <v>7793</v>
      </c>
      <c r="I42" s="55"/>
      <c r="J42" s="56">
        <v>10537</v>
      </c>
    </row>
    <row r="43" spans="1:10" ht="15.6" customHeight="1">
      <c r="A43" s="45"/>
      <c r="B43" s="49" t="s">
        <v>47</v>
      </c>
      <c r="C43" s="50" t="s">
        <v>9</v>
      </c>
      <c r="D43" s="54">
        <v>6380</v>
      </c>
      <c r="E43" s="55"/>
      <c r="F43" s="54">
        <v>7911</v>
      </c>
      <c r="G43" s="55"/>
      <c r="H43" s="54">
        <v>7911</v>
      </c>
      <c r="I43" s="55"/>
      <c r="J43" s="56">
        <v>10697</v>
      </c>
    </row>
    <row r="44" spans="1:10" ht="15.6" customHeight="1">
      <c r="A44" s="45"/>
      <c r="B44" s="49" t="s">
        <v>48</v>
      </c>
      <c r="C44" s="50" t="s">
        <v>14</v>
      </c>
      <c r="D44" s="54">
        <v>4361</v>
      </c>
      <c r="E44" s="55"/>
      <c r="F44" s="54">
        <v>5408</v>
      </c>
      <c r="G44" s="55"/>
      <c r="H44" s="54">
        <v>5408</v>
      </c>
      <c r="I44" s="55"/>
      <c r="J44" s="56">
        <v>7312</v>
      </c>
    </row>
    <row r="45" spans="1:10" ht="15.6" customHeight="1">
      <c r="A45" s="45"/>
      <c r="B45" s="49" t="s">
        <v>49</v>
      </c>
      <c r="C45" s="50" t="s">
        <v>12</v>
      </c>
      <c r="D45" s="54">
        <v>2350</v>
      </c>
      <c r="E45" s="55"/>
      <c r="F45" s="54">
        <v>2915</v>
      </c>
      <c r="G45" s="55"/>
      <c r="H45" s="54">
        <v>2915</v>
      </c>
      <c r="I45" s="55"/>
      <c r="J45" s="56">
        <v>3941</v>
      </c>
    </row>
    <row r="46" spans="1:10" ht="15.6" customHeight="1">
      <c r="A46" s="45"/>
      <c r="B46" s="49" t="s">
        <v>50</v>
      </c>
      <c r="C46" s="50" t="s">
        <v>13</v>
      </c>
      <c r="D46" s="54">
        <v>2410</v>
      </c>
      <c r="E46" s="55"/>
      <c r="F46" s="54">
        <v>2989</v>
      </c>
      <c r="G46" s="55"/>
      <c r="H46" s="54">
        <v>2989</v>
      </c>
      <c r="I46" s="55"/>
      <c r="J46" s="56">
        <v>4042</v>
      </c>
    </row>
    <row r="47" spans="1:10" ht="15.6" customHeight="1">
      <c r="A47" s="45" t="s">
        <v>2</v>
      </c>
      <c r="B47" s="49">
        <v>96</v>
      </c>
      <c r="C47" s="50" t="s">
        <v>51</v>
      </c>
      <c r="D47" s="60">
        <f t="shared" ref="D47:H47" si="2">SUM(D40:D46)</f>
        <v>71449</v>
      </c>
      <c r="E47" s="52"/>
      <c r="F47" s="60">
        <f t="shared" si="2"/>
        <v>88600</v>
      </c>
      <c r="G47" s="52"/>
      <c r="H47" s="60">
        <f t="shared" si="2"/>
        <v>88600</v>
      </c>
      <c r="I47" s="52"/>
      <c r="J47" s="65">
        <v>119800</v>
      </c>
    </row>
    <row r="48" spans="1:10" ht="15.6" customHeight="1">
      <c r="A48" s="45"/>
      <c r="B48" s="49"/>
      <c r="C48" s="50"/>
      <c r="D48" s="66"/>
      <c r="E48" s="66"/>
      <c r="F48" s="66"/>
      <c r="G48" s="67"/>
      <c r="H48" s="67"/>
      <c r="I48" s="67"/>
      <c r="J48" s="68"/>
    </row>
    <row r="49" spans="1:10" ht="27" customHeight="1">
      <c r="A49" s="45"/>
      <c r="B49" s="49">
        <v>97</v>
      </c>
      <c r="C49" s="50" t="s">
        <v>54</v>
      </c>
      <c r="D49" s="54"/>
      <c r="E49" s="54"/>
      <c r="F49" s="54"/>
      <c r="G49" s="56"/>
      <c r="H49" s="55"/>
      <c r="I49" s="54"/>
      <c r="J49" s="56"/>
    </row>
    <row r="50" spans="1:10" ht="15.6" customHeight="1">
      <c r="A50" s="45"/>
      <c r="B50" s="49" t="s">
        <v>55</v>
      </c>
      <c r="C50" s="50" t="s">
        <v>8</v>
      </c>
      <c r="D50" s="55">
        <v>0</v>
      </c>
      <c r="E50" s="55"/>
      <c r="F50" s="54">
        <v>16395</v>
      </c>
      <c r="G50" s="55"/>
      <c r="H50" s="54">
        <v>16395</v>
      </c>
      <c r="I50" s="55"/>
      <c r="J50" s="56">
        <v>21405</v>
      </c>
    </row>
    <row r="51" spans="1:10" ht="15.6" customHeight="1">
      <c r="A51" s="45"/>
      <c r="B51" s="49" t="s">
        <v>56</v>
      </c>
      <c r="C51" s="50" t="s">
        <v>10</v>
      </c>
      <c r="D51" s="55">
        <v>0</v>
      </c>
      <c r="E51" s="55"/>
      <c r="F51" s="54">
        <v>1121</v>
      </c>
      <c r="G51" s="55"/>
      <c r="H51" s="54">
        <v>1121</v>
      </c>
      <c r="I51" s="55"/>
      <c r="J51" s="56">
        <v>1463</v>
      </c>
    </row>
    <row r="52" spans="1:10" ht="15.6" customHeight="1">
      <c r="A52" s="45"/>
      <c r="B52" s="49" t="s">
        <v>57</v>
      </c>
      <c r="C52" s="125" t="s">
        <v>11</v>
      </c>
      <c r="D52" s="55">
        <v>0</v>
      </c>
      <c r="E52" s="55"/>
      <c r="F52" s="54">
        <v>2217</v>
      </c>
      <c r="G52" s="55"/>
      <c r="H52" s="54">
        <v>2217</v>
      </c>
      <c r="I52" s="55"/>
      <c r="J52" s="56">
        <v>2894</v>
      </c>
    </row>
    <row r="53" spans="1:10" ht="15.6" customHeight="1">
      <c r="A53" s="45"/>
      <c r="B53" s="49" t="s">
        <v>58</v>
      </c>
      <c r="C53" s="50" t="s">
        <v>9</v>
      </c>
      <c r="D53" s="55">
        <v>0</v>
      </c>
      <c r="E53" s="55"/>
      <c r="F53" s="54">
        <v>2250</v>
      </c>
      <c r="G53" s="55"/>
      <c r="H53" s="54">
        <v>2250</v>
      </c>
      <c r="I53" s="55"/>
      <c r="J53" s="56">
        <v>2938</v>
      </c>
    </row>
    <row r="54" spans="1:10" ht="15.6" customHeight="1">
      <c r="A54" s="45"/>
      <c r="B54" s="49" t="s">
        <v>59</v>
      </c>
      <c r="C54" s="50" t="s">
        <v>14</v>
      </c>
      <c r="D54" s="55">
        <v>0</v>
      </c>
      <c r="E54" s="55"/>
      <c r="F54" s="54">
        <v>1538</v>
      </c>
      <c r="G54" s="55"/>
      <c r="H54" s="54">
        <v>1538</v>
      </c>
      <c r="I54" s="55"/>
      <c r="J54" s="56">
        <v>2008</v>
      </c>
    </row>
    <row r="55" spans="1:10" ht="15.6" customHeight="1">
      <c r="A55" s="45"/>
      <c r="B55" s="49" t="s">
        <v>60</v>
      </c>
      <c r="C55" s="50" t="s">
        <v>12</v>
      </c>
      <c r="D55" s="55">
        <v>0</v>
      </c>
      <c r="E55" s="55"/>
      <c r="F55" s="54">
        <v>829</v>
      </c>
      <c r="G55" s="55"/>
      <c r="H55" s="54">
        <v>829</v>
      </c>
      <c r="I55" s="55"/>
      <c r="J55" s="56">
        <v>1082</v>
      </c>
    </row>
    <row r="56" spans="1:10" ht="15.6" customHeight="1">
      <c r="A56" s="45"/>
      <c r="B56" s="49" t="s">
        <v>61</v>
      </c>
      <c r="C56" s="50" t="s">
        <v>13</v>
      </c>
      <c r="D56" s="55">
        <v>0</v>
      </c>
      <c r="E56" s="55"/>
      <c r="F56" s="54">
        <v>850</v>
      </c>
      <c r="G56" s="55"/>
      <c r="H56" s="54">
        <v>850</v>
      </c>
      <c r="I56" s="55"/>
      <c r="J56" s="56">
        <v>1110</v>
      </c>
    </row>
    <row r="57" spans="1:10" ht="27" customHeight="1">
      <c r="A57" s="59" t="s">
        <v>2</v>
      </c>
      <c r="B57" s="62">
        <v>97</v>
      </c>
      <c r="C57" s="63" t="s">
        <v>54</v>
      </c>
      <c r="D57" s="52">
        <f t="shared" ref="D57:H57" si="3">SUM(D50:D56)</f>
        <v>0</v>
      </c>
      <c r="E57" s="52"/>
      <c r="F57" s="60">
        <f t="shared" si="3"/>
        <v>25200</v>
      </c>
      <c r="G57" s="52"/>
      <c r="H57" s="60">
        <f t="shared" si="3"/>
        <v>25200</v>
      </c>
      <c r="I57" s="52"/>
      <c r="J57" s="65">
        <v>32900</v>
      </c>
    </row>
    <row r="58" spans="1:10" ht="15.6" customHeight="1">
      <c r="A58" s="45"/>
      <c r="B58" s="49"/>
      <c r="C58" s="50"/>
      <c r="D58" s="66"/>
      <c r="E58" s="66"/>
      <c r="F58" s="66"/>
      <c r="G58" s="67"/>
      <c r="H58" s="67"/>
      <c r="I58" s="67"/>
      <c r="J58" s="68"/>
    </row>
    <row r="59" spans="1:10" ht="28.95" customHeight="1">
      <c r="A59" s="45"/>
      <c r="B59" s="49">
        <v>98</v>
      </c>
      <c r="C59" s="50" t="s">
        <v>62</v>
      </c>
      <c r="D59" s="54"/>
      <c r="E59" s="54"/>
      <c r="F59" s="55"/>
      <c r="G59" s="56"/>
      <c r="H59" s="55"/>
      <c r="I59" s="54"/>
      <c r="J59" s="56"/>
    </row>
    <row r="60" spans="1:10" ht="13.95" customHeight="1">
      <c r="A60" s="45"/>
      <c r="B60" s="49" t="s">
        <v>63</v>
      </c>
      <c r="C60" s="50" t="s">
        <v>8</v>
      </c>
      <c r="D60" s="54">
        <v>8929</v>
      </c>
      <c r="E60" s="55"/>
      <c r="F60" s="54">
        <v>8663</v>
      </c>
      <c r="G60" s="55"/>
      <c r="H60" s="54">
        <v>8663</v>
      </c>
      <c r="I60" s="55"/>
      <c r="J60" s="56">
        <v>8234</v>
      </c>
    </row>
    <row r="61" spans="1:10" ht="13.95" customHeight="1">
      <c r="A61" s="45"/>
      <c r="B61" s="49" t="s">
        <v>64</v>
      </c>
      <c r="C61" s="50" t="s">
        <v>10</v>
      </c>
      <c r="D61" s="54">
        <v>621</v>
      </c>
      <c r="E61" s="55"/>
      <c r="F61" s="54">
        <v>603</v>
      </c>
      <c r="G61" s="55"/>
      <c r="H61" s="54">
        <v>603</v>
      </c>
      <c r="I61" s="55"/>
      <c r="J61" s="56">
        <v>573</v>
      </c>
    </row>
    <row r="62" spans="1:10" ht="13.95" customHeight="1">
      <c r="A62" s="45"/>
      <c r="B62" s="49" t="s">
        <v>65</v>
      </c>
      <c r="C62" s="125" t="s">
        <v>11</v>
      </c>
      <c r="D62" s="54">
        <v>1178</v>
      </c>
      <c r="E62" s="55"/>
      <c r="F62" s="54">
        <v>1143</v>
      </c>
      <c r="G62" s="55"/>
      <c r="H62" s="54">
        <v>1143</v>
      </c>
      <c r="I62" s="55"/>
      <c r="J62" s="56">
        <v>1087</v>
      </c>
    </row>
    <row r="63" spans="1:10" ht="13.95" customHeight="1">
      <c r="A63" s="45"/>
      <c r="B63" s="49" t="s">
        <v>66</v>
      </c>
      <c r="C63" s="50" t="s">
        <v>9</v>
      </c>
      <c r="D63" s="54">
        <v>1048</v>
      </c>
      <c r="E63" s="55"/>
      <c r="F63" s="54">
        <v>1017</v>
      </c>
      <c r="G63" s="55"/>
      <c r="H63" s="54">
        <v>1017</v>
      </c>
      <c r="I63" s="55"/>
      <c r="J63" s="56">
        <v>967</v>
      </c>
    </row>
    <row r="64" spans="1:10" ht="13.95" customHeight="1">
      <c r="A64" s="45"/>
      <c r="B64" s="49" t="s">
        <v>67</v>
      </c>
      <c r="C64" s="50" t="s">
        <v>14</v>
      </c>
      <c r="D64" s="54">
        <v>826</v>
      </c>
      <c r="E64" s="55"/>
      <c r="F64" s="54">
        <v>801</v>
      </c>
      <c r="G64" s="55"/>
      <c r="H64" s="54">
        <v>801</v>
      </c>
      <c r="I64" s="55"/>
      <c r="J64" s="56">
        <v>761</v>
      </c>
    </row>
    <row r="65" spans="1:10" ht="13.95" customHeight="1">
      <c r="A65" s="45"/>
      <c r="B65" s="49" t="s">
        <v>68</v>
      </c>
      <c r="C65" s="50" t="s">
        <v>12</v>
      </c>
      <c r="D65" s="54">
        <v>465</v>
      </c>
      <c r="E65" s="55"/>
      <c r="F65" s="54">
        <v>452</v>
      </c>
      <c r="G65" s="55"/>
      <c r="H65" s="54">
        <v>452</v>
      </c>
      <c r="I65" s="55"/>
      <c r="J65" s="56">
        <v>429</v>
      </c>
    </row>
    <row r="66" spans="1:10" ht="13.95" customHeight="1">
      <c r="A66" s="45"/>
      <c r="B66" s="49" t="s">
        <v>69</v>
      </c>
      <c r="C66" s="50" t="s">
        <v>13</v>
      </c>
      <c r="D66" s="58">
        <v>413</v>
      </c>
      <c r="E66" s="57"/>
      <c r="F66" s="58">
        <v>401</v>
      </c>
      <c r="G66" s="57"/>
      <c r="H66" s="58">
        <v>401</v>
      </c>
      <c r="I66" s="57"/>
      <c r="J66" s="64">
        <v>381</v>
      </c>
    </row>
    <row r="67" spans="1:10" ht="28.95" customHeight="1">
      <c r="A67" s="45" t="s">
        <v>2</v>
      </c>
      <c r="B67" s="49">
        <v>98</v>
      </c>
      <c r="C67" s="50" t="s">
        <v>62</v>
      </c>
      <c r="D67" s="58">
        <f t="shared" ref="D67:H67" si="4">SUM(D60:D66)</f>
        <v>13480</v>
      </c>
      <c r="E67" s="57"/>
      <c r="F67" s="58">
        <f t="shared" si="4"/>
        <v>13080</v>
      </c>
      <c r="G67" s="57"/>
      <c r="H67" s="58">
        <f t="shared" si="4"/>
        <v>13080</v>
      </c>
      <c r="I67" s="57"/>
      <c r="J67" s="94">
        <v>12432</v>
      </c>
    </row>
    <row r="68" spans="1:10">
      <c r="A68" s="45"/>
      <c r="B68" s="49"/>
      <c r="C68" s="50"/>
      <c r="D68" s="66"/>
      <c r="E68" s="66"/>
      <c r="F68" s="66"/>
      <c r="G68" s="67"/>
      <c r="H68" s="67"/>
      <c r="I68" s="67"/>
      <c r="J68" s="68"/>
    </row>
    <row r="69" spans="1:10" ht="28.95" customHeight="1">
      <c r="A69" s="45"/>
      <c r="B69" s="49">
        <v>99</v>
      </c>
      <c r="C69" s="50" t="s">
        <v>70</v>
      </c>
      <c r="D69" s="54"/>
      <c r="E69" s="54"/>
      <c r="F69" s="54"/>
      <c r="G69" s="56"/>
      <c r="H69" s="55"/>
      <c r="I69" s="54"/>
      <c r="J69" s="56"/>
    </row>
    <row r="70" spans="1:10" ht="15.6" customHeight="1">
      <c r="A70" s="45"/>
      <c r="B70" s="49" t="s">
        <v>71</v>
      </c>
      <c r="C70" s="50" t="s">
        <v>8</v>
      </c>
      <c r="D70" s="54">
        <v>3827</v>
      </c>
      <c r="E70" s="55"/>
      <c r="F70" s="54">
        <v>3713</v>
      </c>
      <c r="G70" s="55"/>
      <c r="H70" s="54">
        <v>3713</v>
      </c>
      <c r="I70" s="55"/>
      <c r="J70" s="56">
        <v>3529</v>
      </c>
    </row>
    <row r="71" spans="1:10" ht="15.6" customHeight="1">
      <c r="A71" s="45"/>
      <c r="B71" s="49" t="s">
        <v>72</v>
      </c>
      <c r="C71" s="50" t="s">
        <v>10</v>
      </c>
      <c r="D71" s="54">
        <v>266</v>
      </c>
      <c r="E71" s="55"/>
      <c r="F71" s="54">
        <v>258</v>
      </c>
      <c r="G71" s="55"/>
      <c r="H71" s="54">
        <v>258</v>
      </c>
      <c r="I71" s="55"/>
      <c r="J71" s="56">
        <v>245</v>
      </c>
    </row>
    <row r="72" spans="1:10" ht="15.6" customHeight="1">
      <c r="A72" s="45"/>
      <c r="B72" s="49" t="s">
        <v>73</v>
      </c>
      <c r="C72" s="125" t="s">
        <v>11</v>
      </c>
      <c r="D72" s="54">
        <v>505</v>
      </c>
      <c r="E72" s="55"/>
      <c r="F72" s="54">
        <v>490</v>
      </c>
      <c r="G72" s="55"/>
      <c r="H72" s="54">
        <v>490</v>
      </c>
      <c r="I72" s="55"/>
      <c r="J72" s="56">
        <v>466</v>
      </c>
    </row>
    <row r="73" spans="1:10" ht="15.6" customHeight="1">
      <c r="A73" s="45"/>
      <c r="B73" s="49" t="s">
        <v>74</v>
      </c>
      <c r="C73" s="50" t="s">
        <v>9</v>
      </c>
      <c r="D73" s="54">
        <v>449</v>
      </c>
      <c r="E73" s="55"/>
      <c r="F73" s="54">
        <v>436</v>
      </c>
      <c r="G73" s="55"/>
      <c r="H73" s="54">
        <v>436</v>
      </c>
      <c r="I73" s="55"/>
      <c r="J73" s="56">
        <v>414</v>
      </c>
    </row>
    <row r="74" spans="1:10" ht="15.6" customHeight="1">
      <c r="A74" s="45"/>
      <c r="B74" s="49" t="s">
        <v>75</v>
      </c>
      <c r="C74" s="50" t="s">
        <v>14</v>
      </c>
      <c r="D74" s="54">
        <v>354</v>
      </c>
      <c r="E74" s="55"/>
      <c r="F74" s="54">
        <v>343</v>
      </c>
      <c r="G74" s="55"/>
      <c r="H74" s="54">
        <v>343</v>
      </c>
      <c r="I74" s="55"/>
      <c r="J74" s="56">
        <v>326</v>
      </c>
    </row>
    <row r="75" spans="1:10" ht="15.6" customHeight="1">
      <c r="A75" s="45"/>
      <c r="B75" s="49" t="s">
        <v>76</v>
      </c>
      <c r="C75" s="50" t="s">
        <v>12</v>
      </c>
      <c r="D75" s="54">
        <v>200</v>
      </c>
      <c r="E75" s="55"/>
      <c r="F75" s="54">
        <v>194</v>
      </c>
      <c r="G75" s="55"/>
      <c r="H75" s="54">
        <v>194</v>
      </c>
      <c r="I75" s="55"/>
      <c r="J75" s="56">
        <v>184</v>
      </c>
    </row>
    <row r="76" spans="1:10" ht="15.6" customHeight="1">
      <c r="A76" s="45"/>
      <c r="B76" s="49" t="s">
        <v>77</v>
      </c>
      <c r="C76" s="50" t="s">
        <v>13</v>
      </c>
      <c r="D76" s="54">
        <v>177</v>
      </c>
      <c r="E76" s="55"/>
      <c r="F76" s="54">
        <v>172</v>
      </c>
      <c r="G76" s="55"/>
      <c r="H76" s="54">
        <v>172</v>
      </c>
      <c r="I76" s="55"/>
      <c r="J76" s="56">
        <v>163</v>
      </c>
    </row>
    <row r="77" spans="1:10" ht="28.95" customHeight="1">
      <c r="A77" s="45" t="s">
        <v>2</v>
      </c>
      <c r="B77" s="49">
        <v>99</v>
      </c>
      <c r="C77" s="50" t="s">
        <v>70</v>
      </c>
      <c r="D77" s="60">
        <f t="shared" ref="D77:H77" si="5">SUM(D70:D76)</f>
        <v>5778</v>
      </c>
      <c r="E77" s="52"/>
      <c r="F77" s="60">
        <f t="shared" si="5"/>
        <v>5606</v>
      </c>
      <c r="G77" s="52"/>
      <c r="H77" s="60">
        <f t="shared" si="5"/>
        <v>5606</v>
      </c>
      <c r="I77" s="52"/>
      <c r="J77" s="65">
        <v>5327</v>
      </c>
    </row>
    <row r="78" spans="1:10" ht="27" customHeight="1">
      <c r="A78" s="45" t="s">
        <v>2</v>
      </c>
      <c r="B78" s="46">
        <v>0.2</v>
      </c>
      <c r="C78" s="47" t="s">
        <v>16</v>
      </c>
      <c r="D78" s="60">
        <f t="shared" ref="D78:H78" si="6">D47+D37+D57+D77+D67+D27</f>
        <v>124985</v>
      </c>
      <c r="E78" s="52"/>
      <c r="F78" s="60">
        <f t="shared" si="6"/>
        <v>168860</v>
      </c>
      <c r="G78" s="52"/>
      <c r="H78" s="60">
        <f t="shared" si="6"/>
        <v>171536</v>
      </c>
      <c r="I78" s="52"/>
      <c r="J78" s="60">
        <v>227251</v>
      </c>
    </row>
    <row r="79" spans="1:10" ht="28.95" customHeight="1">
      <c r="A79" s="59" t="s">
        <v>2</v>
      </c>
      <c r="B79" s="69">
        <v>3604</v>
      </c>
      <c r="C79" s="70" t="s">
        <v>15</v>
      </c>
      <c r="D79" s="58">
        <f t="shared" ref="D79:H79" si="7">D78</f>
        <v>124985</v>
      </c>
      <c r="E79" s="57"/>
      <c r="F79" s="58">
        <f t="shared" si="7"/>
        <v>168860</v>
      </c>
      <c r="G79" s="57"/>
      <c r="H79" s="58">
        <f t="shared" si="7"/>
        <v>171536</v>
      </c>
      <c r="I79" s="57"/>
      <c r="J79" s="58">
        <v>227251</v>
      </c>
    </row>
    <row r="80" spans="1:10" ht="15.6" customHeight="1">
      <c r="A80" s="71" t="s">
        <v>2</v>
      </c>
      <c r="B80" s="108"/>
      <c r="C80" s="72" t="s">
        <v>6</v>
      </c>
      <c r="D80" s="74">
        <f t="shared" ref="D80:H80" si="8">D79</f>
        <v>124985</v>
      </c>
      <c r="E80" s="73"/>
      <c r="F80" s="74">
        <f t="shared" si="8"/>
        <v>168860</v>
      </c>
      <c r="G80" s="73"/>
      <c r="H80" s="74">
        <f t="shared" si="8"/>
        <v>171536</v>
      </c>
      <c r="I80" s="73"/>
      <c r="J80" s="74">
        <v>227251</v>
      </c>
    </row>
    <row r="81" spans="1:10" s="75" customFormat="1" ht="15.6" customHeight="1">
      <c r="A81" s="71" t="s">
        <v>2</v>
      </c>
      <c r="B81" s="71"/>
      <c r="C81" s="72" t="s">
        <v>3</v>
      </c>
      <c r="D81" s="74">
        <f t="shared" ref="D81:H81" si="9">D80</f>
        <v>124985</v>
      </c>
      <c r="E81" s="73"/>
      <c r="F81" s="74">
        <f t="shared" si="9"/>
        <v>168860</v>
      </c>
      <c r="G81" s="73"/>
      <c r="H81" s="74">
        <f t="shared" si="9"/>
        <v>171536</v>
      </c>
      <c r="I81" s="73"/>
      <c r="J81" s="74">
        <v>227251</v>
      </c>
    </row>
    <row r="82" spans="1:10" s="75" customFormat="1">
      <c r="A82" s="76"/>
      <c r="B82" s="76"/>
      <c r="C82" s="77"/>
      <c r="D82" s="78"/>
      <c r="E82" s="78"/>
      <c r="F82" s="37"/>
      <c r="G82" s="78"/>
      <c r="H82" s="37"/>
      <c r="I82" s="78"/>
      <c r="J82" s="78"/>
    </row>
    <row r="83" spans="1:10" s="75" customFormat="1" ht="10.199999999999999" customHeight="1">
      <c r="A83" s="76"/>
      <c r="B83" s="76"/>
      <c r="C83" s="77"/>
      <c r="D83" s="79"/>
      <c r="E83" s="79"/>
      <c r="F83" s="79"/>
      <c r="G83" s="79"/>
      <c r="H83" s="79"/>
      <c r="I83" s="79"/>
      <c r="J83" s="79"/>
    </row>
    <row r="84" spans="1:10" s="75" customFormat="1">
      <c r="A84" s="80"/>
      <c r="B84" s="81"/>
      <c r="C84" s="81"/>
      <c r="D84" s="82"/>
      <c r="E84" s="83"/>
      <c r="F84" s="83"/>
      <c r="G84" s="83"/>
      <c r="H84" s="83"/>
      <c r="I84" s="83"/>
      <c r="J84" s="83"/>
    </row>
    <row r="85" spans="1:10" s="75" customFormat="1">
      <c r="A85" s="19"/>
      <c r="B85" s="84"/>
      <c r="C85" s="85"/>
      <c r="D85" s="86"/>
      <c r="E85" s="86"/>
      <c r="F85" s="86"/>
      <c r="G85" s="86"/>
      <c r="H85" s="86"/>
      <c r="I85" s="86"/>
      <c r="J85" s="87"/>
    </row>
    <row r="86" spans="1:10" s="75" customFormat="1">
      <c r="A86" s="19"/>
      <c r="B86" s="84"/>
      <c r="C86" s="88"/>
      <c r="D86" s="89"/>
      <c r="E86" s="89"/>
      <c r="F86" s="89"/>
      <c r="G86" s="89"/>
      <c r="H86" s="89"/>
      <c r="I86" s="89"/>
      <c r="J86" s="87"/>
    </row>
    <row r="87" spans="1:10" s="75" customFormat="1">
      <c r="A87" s="19"/>
      <c r="B87" s="84"/>
      <c r="C87" s="88"/>
      <c r="D87" s="90"/>
      <c r="E87" s="90"/>
      <c r="F87" s="131"/>
      <c r="G87" s="40"/>
      <c r="I87" s="131"/>
      <c r="J87" s="87"/>
    </row>
    <row r="88" spans="1:10" s="75" customFormat="1">
      <c r="A88" s="19"/>
      <c r="B88" s="84"/>
      <c r="C88" s="88"/>
      <c r="D88" s="87"/>
      <c r="E88" s="87"/>
      <c r="F88" s="87"/>
      <c r="G88" s="87"/>
      <c r="H88" s="87"/>
      <c r="I88" s="87"/>
      <c r="J88" s="87"/>
    </row>
    <row r="89" spans="1:10" s="75" customFormat="1">
      <c r="A89" s="19"/>
      <c r="B89" s="91"/>
      <c r="C89" s="88"/>
      <c r="D89" s="92"/>
      <c r="E89" s="92"/>
      <c r="F89" s="92"/>
      <c r="G89" s="92"/>
      <c r="H89" s="92"/>
      <c r="I89" s="92"/>
      <c r="J89" s="92"/>
    </row>
    <row r="90" spans="1:10" s="75" customFormat="1">
      <c r="A90" s="19"/>
      <c r="B90" s="91"/>
      <c r="C90" s="88"/>
      <c r="D90" s="92"/>
      <c r="E90" s="92"/>
      <c r="F90" s="92"/>
      <c r="G90" s="92"/>
      <c r="H90" s="92"/>
      <c r="I90" s="92"/>
      <c r="J90" s="92"/>
    </row>
    <row r="91" spans="1:10" s="75" customFormat="1">
      <c r="A91" s="19"/>
      <c r="B91" s="91"/>
      <c r="C91" s="88"/>
      <c r="D91" s="92"/>
      <c r="E91" s="92"/>
      <c r="F91" s="92"/>
      <c r="G91" s="92"/>
      <c r="H91" s="92"/>
      <c r="I91" s="92"/>
      <c r="J91" s="92"/>
    </row>
    <row r="92" spans="1:10" s="75" customFormat="1">
      <c r="A92" s="19"/>
      <c r="B92" s="93"/>
      <c r="C92" s="88"/>
      <c r="D92" s="92"/>
      <c r="E92" s="92"/>
      <c r="F92" s="92"/>
      <c r="G92" s="92"/>
      <c r="H92" s="92"/>
      <c r="I92" s="92"/>
      <c r="J92" s="92"/>
    </row>
    <row r="93" spans="1:10" s="75" customFormat="1">
      <c r="A93" s="19"/>
      <c r="B93" s="19"/>
      <c r="C93" s="88"/>
      <c r="D93" s="24"/>
      <c r="E93" s="24"/>
      <c r="F93" s="24"/>
      <c r="G93" s="24"/>
      <c r="H93" s="24"/>
      <c r="I93" s="24"/>
      <c r="J93" s="24"/>
    </row>
    <row r="94" spans="1:10" s="75" customFormat="1">
      <c r="A94" s="19"/>
      <c r="B94" s="19"/>
      <c r="C94" s="17"/>
      <c r="D94" s="24"/>
      <c r="E94" s="24"/>
      <c r="F94" s="24"/>
      <c r="G94" s="24"/>
      <c r="H94" s="24"/>
      <c r="I94" s="24"/>
      <c r="J94" s="24"/>
    </row>
    <row r="95" spans="1:10" s="75" customFormat="1">
      <c r="A95" s="19"/>
      <c r="B95" s="19"/>
      <c r="C95" s="101"/>
      <c r="D95" s="24"/>
      <c r="E95" s="24"/>
      <c r="F95" s="24"/>
      <c r="G95" s="24"/>
      <c r="H95" s="24"/>
      <c r="I95" s="24"/>
      <c r="J95" s="24"/>
    </row>
    <row r="96" spans="1:10" s="75" customFormat="1">
      <c r="A96" s="19"/>
      <c r="B96" s="19"/>
      <c r="C96" s="17"/>
      <c r="D96" s="24"/>
      <c r="E96" s="24"/>
      <c r="F96" s="24"/>
      <c r="G96" s="24"/>
      <c r="H96" s="24"/>
      <c r="I96" s="24"/>
      <c r="J96" s="24"/>
    </row>
    <row r="97" spans="1:10" s="75" customFormat="1">
      <c r="A97" s="19"/>
      <c r="B97" s="19"/>
      <c r="C97" s="17"/>
      <c r="D97" s="24"/>
      <c r="E97" s="24"/>
      <c r="F97" s="24"/>
      <c r="G97" s="24"/>
      <c r="H97" s="24"/>
      <c r="I97" s="24"/>
      <c r="J97" s="24"/>
    </row>
    <row r="98" spans="1:10" s="75" customFormat="1">
      <c r="A98" s="19"/>
      <c r="B98" s="19"/>
      <c r="C98" s="17"/>
      <c r="D98" s="24"/>
      <c r="E98" s="24"/>
      <c r="F98" s="24"/>
      <c r="G98" s="24"/>
      <c r="H98" s="24"/>
      <c r="I98" s="24"/>
      <c r="J98" s="24"/>
    </row>
    <row r="99" spans="1:10" s="75" customFormat="1">
      <c r="A99" s="19"/>
      <c r="B99" s="19"/>
      <c r="C99" s="17"/>
      <c r="D99" s="24"/>
      <c r="E99" s="24"/>
      <c r="F99" s="24"/>
      <c r="G99" s="24"/>
      <c r="H99" s="24"/>
      <c r="I99" s="24"/>
      <c r="J99" s="24"/>
    </row>
    <row r="100" spans="1:10" s="75" customFormat="1">
      <c r="A100" s="19"/>
      <c r="B100" s="19"/>
      <c r="C100" s="17"/>
      <c r="D100" s="24"/>
      <c r="E100" s="24"/>
      <c r="F100" s="24"/>
      <c r="G100" s="24"/>
      <c r="H100" s="24"/>
      <c r="I100" s="24"/>
      <c r="J100" s="24"/>
    </row>
    <row r="101" spans="1:10" s="75" customFormat="1">
      <c r="A101" s="19"/>
      <c r="B101" s="19"/>
      <c r="C101" s="17"/>
      <c r="D101" s="24"/>
      <c r="E101" s="24"/>
      <c r="F101" s="24"/>
      <c r="G101" s="24"/>
      <c r="H101" s="24"/>
      <c r="I101" s="24"/>
      <c r="J101" s="24"/>
    </row>
    <row r="102" spans="1:10" s="75" customFormat="1">
      <c r="A102" s="19"/>
      <c r="B102" s="19"/>
      <c r="C102" s="17"/>
      <c r="D102" s="24"/>
      <c r="E102" s="24"/>
      <c r="F102" s="24"/>
      <c r="G102" s="24"/>
      <c r="H102" s="24"/>
      <c r="I102" s="24"/>
      <c r="J102" s="24"/>
    </row>
    <row r="103" spans="1:10" s="75" customFormat="1">
      <c r="A103" s="19"/>
      <c r="B103" s="19"/>
      <c r="C103" s="17"/>
      <c r="D103" s="24"/>
      <c r="E103" s="24"/>
      <c r="F103" s="24"/>
      <c r="G103" s="24"/>
      <c r="H103" s="24"/>
      <c r="I103" s="24"/>
      <c r="J103" s="24"/>
    </row>
    <row r="104" spans="1:10" s="75" customFormat="1">
      <c r="A104" s="19"/>
      <c r="B104" s="19"/>
      <c r="C104" s="17"/>
      <c r="D104" s="24"/>
      <c r="E104" s="24"/>
      <c r="F104" s="24"/>
      <c r="G104" s="24"/>
      <c r="H104" s="24"/>
      <c r="I104" s="24"/>
      <c r="J104" s="24"/>
    </row>
    <row r="105" spans="1:10" s="75" customFormat="1">
      <c r="A105" s="19"/>
      <c r="B105" s="19"/>
      <c r="C105" s="17"/>
      <c r="D105" s="24"/>
      <c r="E105" s="24"/>
      <c r="F105" s="24"/>
      <c r="G105" s="24"/>
      <c r="H105" s="24"/>
      <c r="I105" s="24"/>
      <c r="J105" s="24"/>
    </row>
    <row r="112" spans="1:10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  <row r="128" spans="1:2">
      <c r="A128" s="17"/>
      <c r="B128" s="17"/>
    </row>
    <row r="129" spans="1:2">
      <c r="A129" s="17"/>
      <c r="B129" s="17"/>
    </row>
    <row r="130" spans="1:2">
      <c r="A130" s="17"/>
      <c r="B130" s="17"/>
    </row>
    <row r="131" spans="1:2">
      <c r="A131" s="17"/>
      <c r="B131" s="17"/>
    </row>
    <row r="132" spans="1:2">
      <c r="A132" s="17"/>
      <c r="B132" s="17"/>
    </row>
    <row r="133" spans="1:2">
      <c r="A133" s="17"/>
      <c r="B133" s="17"/>
    </row>
    <row r="134" spans="1:2">
      <c r="A134" s="17"/>
      <c r="B134" s="17"/>
    </row>
    <row r="135" spans="1:2">
      <c r="A135" s="17"/>
      <c r="B135" s="17"/>
    </row>
    <row r="136" spans="1:2">
      <c r="A136" s="17"/>
      <c r="B136" s="17"/>
    </row>
    <row r="137" spans="1:2">
      <c r="A137" s="17"/>
      <c r="B137" s="17"/>
    </row>
    <row r="138" spans="1:2">
      <c r="A138" s="17"/>
      <c r="B138" s="17"/>
    </row>
    <row r="139" spans="1:2">
      <c r="A139" s="17"/>
      <c r="B139" s="17"/>
    </row>
    <row r="140" spans="1:2">
      <c r="A140" s="17"/>
      <c r="B140" s="17"/>
    </row>
    <row r="141" spans="1:2">
      <c r="A141" s="17"/>
      <c r="B141" s="17"/>
    </row>
    <row r="142" spans="1:2">
      <c r="A142" s="17"/>
      <c r="B142" s="17"/>
    </row>
    <row r="143" spans="1:2">
      <c r="A143" s="17"/>
      <c r="B143" s="17"/>
    </row>
    <row r="144" spans="1:2">
      <c r="A144" s="17"/>
      <c r="B144" s="17"/>
    </row>
    <row r="145" spans="1:2">
      <c r="A145" s="17"/>
      <c r="B145" s="17"/>
    </row>
    <row r="146" spans="1:2">
      <c r="A146" s="17"/>
      <c r="B146" s="17"/>
    </row>
    <row r="147" spans="1:2">
      <c r="A147" s="17"/>
      <c r="B147" s="17"/>
    </row>
    <row r="148" spans="1:2">
      <c r="A148" s="17"/>
      <c r="B148" s="17"/>
    </row>
    <row r="149" spans="1:2">
      <c r="A149" s="17"/>
      <c r="B149" s="17"/>
    </row>
    <row r="150" spans="1:2">
      <c r="A150" s="17"/>
      <c r="B150" s="17"/>
    </row>
    <row r="151" spans="1:2">
      <c r="A151" s="17"/>
      <c r="B151" s="17"/>
    </row>
    <row r="152" spans="1:2">
      <c r="A152" s="17"/>
      <c r="B152" s="17"/>
    </row>
    <row r="153" spans="1:2">
      <c r="A153" s="17"/>
      <c r="B153" s="17"/>
    </row>
    <row r="154" spans="1:2">
      <c r="A154" s="17"/>
      <c r="B154" s="17"/>
    </row>
    <row r="155" spans="1:2">
      <c r="A155" s="17"/>
      <c r="B155" s="17"/>
    </row>
    <row r="156" spans="1:2">
      <c r="A156" s="17"/>
      <c r="B156" s="17"/>
    </row>
    <row r="157" spans="1:2">
      <c r="A157" s="17"/>
      <c r="B157" s="17"/>
    </row>
    <row r="158" spans="1:2">
      <c r="A158" s="17"/>
      <c r="B158" s="17"/>
    </row>
    <row r="159" spans="1:2">
      <c r="A159" s="17"/>
      <c r="B159" s="17"/>
    </row>
    <row r="160" spans="1:2">
      <c r="A160" s="17"/>
      <c r="B160" s="17"/>
    </row>
    <row r="161" spans="1:2">
      <c r="A161" s="17"/>
      <c r="B161" s="17"/>
    </row>
    <row r="162" spans="1:2">
      <c r="A162" s="17"/>
      <c r="B162" s="17"/>
    </row>
    <row r="163" spans="1:2">
      <c r="A163" s="17"/>
      <c r="B163" s="17"/>
    </row>
    <row r="164" spans="1:2">
      <c r="A164" s="17"/>
      <c r="B164" s="17"/>
    </row>
    <row r="165" spans="1:2">
      <c r="A165" s="17"/>
      <c r="B165" s="17"/>
    </row>
    <row r="166" spans="1:2">
      <c r="A166" s="17"/>
      <c r="B166" s="17"/>
    </row>
    <row r="167" spans="1:2">
      <c r="A167" s="17"/>
      <c r="B167" s="17"/>
    </row>
    <row r="168" spans="1:2">
      <c r="A168" s="17"/>
      <c r="B168" s="17"/>
    </row>
    <row r="169" spans="1:2">
      <c r="A169" s="17"/>
      <c r="B169" s="17"/>
    </row>
    <row r="170" spans="1:2">
      <c r="A170" s="17"/>
      <c r="B170" s="17"/>
    </row>
    <row r="171" spans="1:2">
      <c r="A171" s="17"/>
      <c r="B171" s="17"/>
    </row>
    <row r="172" spans="1:2">
      <c r="A172" s="17"/>
      <c r="B172" s="17"/>
    </row>
    <row r="173" spans="1:2">
      <c r="A173" s="17"/>
      <c r="B173" s="17"/>
    </row>
    <row r="174" spans="1:2">
      <c r="A174" s="17"/>
      <c r="B174" s="17"/>
    </row>
    <row r="175" spans="1:2">
      <c r="A175" s="17"/>
      <c r="B175" s="17"/>
    </row>
    <row r="176" spans="1:2">
      <c r="A176" s="17"/>
      <c r="B176" s="17"/>
    </row>
    <row r="177" spans="1:2">
      <c r="A177" s="17"/>
      <c r="B177" s="17"/>
    </row>
    <row r="178" spans="1:2">
      <c r="A178" s="17"/>
      <c r="B178" s="17"/>
    </row>
    <row r="179" spans="1:2">
      <c r="A179" s="17"/>
      <c r="B179" s="17"/>
    </row>
    <row r="180" spans="1:2">
      <c r="A180" s="17"/>
      <c r="B180" s="17"/>
    </row>
    <row r="181" spans="1:2">
      <c r="A181" s="17"/>
      <c r="B181" s="17"/>
    </row>
    <row r="182" spans="1:2">
      <c r="A182" s="17"/>
      <c r="B182" s="17"/>
    </row>
    <row r="183" spans="1:2">
      <c r="A183" s="17"/>
      <c r="B183" s="17"/>
    </row>
    <row r="184" spans="1:2">
      <c r="A184" s="17"/>
      <c r="B184" s="17"/>
    </row>
    <row r="185" spans="1:2">
      <c r="A185" s="17"/>
      <c r="B185" s="17"/>
    </row>
    <row r="186" spans="1:2">
      <c r="A186" s="17"/>
      <c r="B186" s="17"/>
    </row>
    <row r="187" spans="1:2">
      <c r="A187" s="17"/>
      <c r="B187" s="17"/>
    </row>
    <row r="188" spans="1:2">
      <c r="A188" s="17"/>
      <c r="B188" s="17"/>
    </row>
    <row r="189" spans="1:2">
      <c r="A189" s="17"/>
      <c r="B189" s="17"/>
    </row>
    <row r="190" spans="1:2">
      <c r="A190" s="17"/>
      <c r="B190" s="17"/>
    </row>
    <row r="191" spans="1:2">
      <c r="A191" s="17"/>
      <c r="B191" s="17"/>
    </row>
    <row r="192" spans="1:2">
      <c r="A192" s="17"/>
      <c r="B192" s="17"/>
    </row>
    <row r="193" spans="1:2">
      <c r="A193" s="17"/>
      <c r="B193" s="17"/>
    </row>
  </sheetData>
  <autoFilter ref="A14:J193"/>
  <mergeCells count="2">
    <mergeCell ref="A1:J1"/>
    <mergeCell ref="A2:J2"/>
  </mergeCells>
  <phoneticPr fontId="21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365" orientation="landscape" blackAndWhite="1" useFirstPageNumber="1" r:id="rId1"/>
  <headerFooter alignWithMargins="0">
    <oddHeader xml:space="preserve">&amp;C   </oddHeader>
    <oddFooter>&amp;C&amp;"Times New Roman,Bold"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Q53"/>
  <sheetViews>
    <sheetView view="pageBreakPreview" zoomScaleSheetLayoutView="100" workbookViewId="0">
      <pane xSplit="7" ySplit="6" topLeftCell="H7" activePane="bottomRight" state="frozen"/>
      <selection pane="topRight" activeCell="H1" sqref="H1"/>
      <selection pane="bottomLeft" activeCell="A6" sqref="A6"/>
      <selection pane="bottomRight" activeCell="L7" sqref="L7"/>
    </sheetView>
  </sheetViews>
  <sheetFormatPr defaultColWidth="9.33203125" defaultRowHeight="13.2"/>
  <cols>
    <col min="1" max="1" width="4.6640625" style="111" customWidth="1"/>
    <col min="2" max="2" width="6.6640625" style="4" customWidth="1"/>
    <col min="3" max="3" width="5.6640625" style="4" customWidth="1"/>
    <col min="4" max="4" width="6.33203125" style="4" customWidth="1"/>
    <col min="5" max="6" width="5.6640625" style="4" customWidth="1"/>
    <col min="7" max="7" width="6.6640625" style="4" customWidth="1"/>
    <col min="8" max="8" width="9.6640625" style="4" customWidth="1"/>
    <col min="9" max="15" width="8.77734375" style="4" customWidth="1"/>
    <col min="16" max="17" width="9.6640625" style="4" customWidth="1"/>
    <col min="18" max="16384" width="9.33203125" style="2"/>
  </cols>
  <sheetData>
    <row r="1" spans="1:17" ht="14.25" customHeight="1">
      <c r="A1" s="159" t="s">
        <v>85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ht="7.95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32"/>
      <c r="P2" s="133"/>
      <c r="Q2" s="110"/>
    </row>
    <row r="3" spans="1:17" ht="30" customHeight="1">
      <c r="A3" s="161" t="s">
        <v>81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7" ht="15.6">
      <c r="A4" s="147" t="s">
        <v>107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</row>
    <row r="5" spans="1:17">
      <c r="Q5" s="1" t="s">
        <v>33</v>
      </c>
    </row>
    <row r="6" spans="1:17" ht="64.8" customHeight="1">
      <c r="A6" s="9" t="s">
        <v>35</v>
      </c>
      <c r="B6" s="9" t="s">
        <v>18</v>
      </c>
      <c r="C6" s="9" t="s">
        <v>19</v>
      </c>
      <c r="D6" s="9" t="s">
        <v>18</v>
      </c>
      <c r="E6" s="9" t="s">
        <v>20</v>
      </c>
      <c r="F6" s="9" t="s">
        <v>21</v>
      </c>
      <c r="G6" s="9" t="s">
        <v>22</v>
      </c>
      <c r="H6" s="143" t="s">
        <v>8</v>
      </c>
      <c r="I6" s="144" t="s">
        <v>9</v>
      </c>
      <c r="J6" s="144" t="s">
        <v>10</v>
      </c>
      <c r="K6" s="144" t="s">
        <v>11</v>
      </c>
      <c r="L6" s="145" t="s">
        <v>12</v>
      </c>
      <c r="M6" s="145" t="s">
        <v>13</v>
      </c>
      <c r="N6" s="145" t="s">
        <v>14</v>
      </c>
      <c r="O6" s="145" t="s">
        <v>106</v>
      </c>
      <c r="P6" s="145" t="s">
        <v>97</v>
      </c>
      <c r="Q6" s="145" t="s">
        <v>17</v>
      </c>
    </row>
    <row r="7" spans="1:17" ht="13.8">
      <c r="A7" s="13">
        <v>1</v>
      </c>
      <c r="B7" s="13">
        <v>3604</v>
      </c>
      <c r="C7" s="14" t="s">
        <v>23</v>
      </c>
      <c r="D7" s="13">
        <v>200</v>
      </c>
      <c r="E7" s="13">
        <v>93</v>
      </c>
      <c r="F7" s="15" t="s">
        <v>23</v>
      </c>
      <c r="G7" s="13">
        <v>42</v>
      </c>
      <c r="H7" s="10"/>
      <c r="I7" s="11"/>
      <c r="J7" s="11"/>
      <c r="K7" s="11"/>
      <c r="L7" s="12"/>
      <c r="M7" s="12"/>
      <c r="N7" s="12"/>
      <c r="O7" s="12"/>
      <c r="P7" s="126">
        <v>542</v>
      </c>
      <c r="Q7" s="138">
        <f>SUM(H7:P7)</f>
        <v>542</v>
      </c>
    </row>
    <row r="8" spans="1:17" ht="13.8">
      <c r="A8" s="13">
        <v>2</v>
      </c>
      <c r="B8" s="13">
        <v>3604</v>
      </c>
      <c r="C8" s="14" t="s">
        <v>23</v>
      </c>
      <c r="D8" s="13">
        <v>200</v>
      </c>
      <c r="E8" s="13">
        <v>93</v>
      </c>
      <c r="F8" s="15" t="s">
        <v>23</v>
      </c>
      <c r="G8" s="13">
        <v>71</v>
      </c>
      <c r="H8" s="137">
        <v>1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112">
        <v>0</v>
      </c>
      <c r="P8" s="112">
        <v>0</v>
      </c>
      <c r="Q8" s="138">
        <f t="shared" ref="Q8:Q49" si="0">SUM(H8:P8)</f>
        <v>1</v>
      </c>
    </row>
    <row r="9" spans="1:17" ht="15.75" customHeight="1">
      <c r="A9" s="13">
        <v>3</v>
      </c>
      <c r="B9" s="13">
        <v>3604</v>
      </c>
      <c r="C9" s="14" t="s">
        <v>23</v>
      </c>
      <c r="D9" s="13">
        <v>200</v>
      </c>
      <c r="E9" s="13">
        <v>93</v>
      </c>
      <c r="F9" s="15" t="s">
        <v>23</v>
      </c>
      <c r="G9" s="13">
        <v>72</v>
      </c>
      <c r="H9" s="112">
        <v>0</v>
      </c>
      <c r="I9" s="95">
        <v>0</v>
      </c>
      <c r="J9" s="127">
        <v>1954</v>
      </c>
      <c r="K9" s="95">
        <v>0</v>
      </c>
      <c r="L9" s="96">
        <v>0</v>
      </c>
      <c r="M9" s="96">
        <v>0</v>
      </c>
      <c r="N9" s="96">
        <v>0</v>
      </c>
      <c r="O9" s="112">
        <v>0</v>
      </c>
      <c r="P9" s="112">
        <v>0</v>
      </c>
      <c r="Q9" s="138">
        <f t="shared" si="0"/>
        <v>1954</v>
      </c>
    </row>
    <row r="10" spans="1:17" ht="15.75" customHeight="1">
      <c r="A10" s="13">
        <v>4</v>
      </c>
      <c r="B10" s="13">
        <v>3604</v>
      </c>
      <c r="C10" s="14" t="s">
        <v>23</v>
      </c>
      <c r="D10" s="13">
        <v>200</v>
      </c>
      <c r="E10" s="13">
        <v>93</v>
      </c>
      <c r="F10" s="15" t="s">
        <v>23</v>
      </c>
      <c r="G10" s="13">
        <v>73</v>
      </c>
      <c r="H10" s="112">
        <v>0</v>
      </c>
      <c r="I10" s="112">
        <v>0</v>
      </c>
      <c r="J10" s="112">
        <v>0</v>
      </c>
      <c r="K10" s="134">
        <v>1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38">
        <f t="shared" si="0"/>
        <v>1</v>
      </c>
    </row>
    <row r="11" spans="1:17" ht="15.75" customHeight="1">
      <c r="A11" s="13">
        <v>5</v>
      </c>
      <c r="B11" s="13">
        <v>3604</v>
      </c>
      <c r="C11" s="14" t="s">
        <v>23</v>
      </c>
      <c r="D11" s="13">
        <v>200</v>
      </c>
      <c r="E11" s="13">
        <v>93</v>
      </c>
      <c r="F11" s="15" t="s">
        <v>23</v>
      </c>
      <c r="G11" s="13">
        <v>74</v>
      </c>
      <c r="H11" s="112">
        <v>0</v>
      </c>
      <c r="I11" s="136">
        <v>1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38">
        <f t="shared" si="0"/>
        <v>1</v>
      </c>
    </row>
    <row r="12" spans="1:17" ht="15.75" customHeight="1">
      <c r="A12" s="13">
        <v>6</v>
      </c>
      <c r="B12" s="13">
        <v>3604</v>
      </c>
      <c r="C12" s="14" t="s">
        <v>23</v>
      </c>
      <c r="D12" s="13">
        <v>200</v>
      </c>
      <c r="E12" s="13">
        <v>93</v>
      </c>
      <c r="F12" s="15" t="s">
        <v>23</v>
      </c>
      <c r="G12" s="13">
        <v>75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35">
        <v>1</v>
      </c>
      <c r="P12" s="112">
        <v>0</v>
      </c>
      <c r="Q12" s="138">
        <f t="shared" si="0"/>
        <v>1</v>
      </c>
    </row>
    <row r="13" spans="1:17" ht="15.75" customHeight="1">
      <c r="A13" s="13">
        <v>7</v>
      </c>
      <c r="B13" s="13">
        <v>3604</v>
      </c>
      <c r="C13" s="14" t="s">
        <v>23</v>
      </c>
      <c r="D13" s="13">
        <v>200</v>
      </c>
      <c r="E13" s="13">
        <v>93</v>
      </c>
      <c r="F13" s="15" t="s">
        <v>23</v>
      </c>
      <c r="G13" s="13">
        <v>76</v>
      </c>
      <c r="H13" s="112">
        <v>0</v>
      </c>
      <c r="I13" s="95">
        <v>0</v>
      </c>
      <c r="J13" s="16"/>
      <c r="K13" s="95">
        <v>0</v>
      </c>
      <c r="L13" s="126">
        <v>2741</v>
      </c>
      <c r="M13" s="96">
        <v>0</v>
      </c>
      <c r="N13" s="96">
        <v>0</v>
      </c>
      <c r="O13" s="112">
        <v>0</v>
      </c>
      <c r="P13" s="112">
        <v>0</v>
      </c>
      <c r="Q13" s="138">
        <f t="shared" si="0"/>
        <v>2741</v>
      </c>
    </row>
    <row r="14" spans="1:17" ht="15.75" customHeight="1">
      <c r="A14" s="13">
        <v>8</v>
      </c>
      <c r="B14" s="13">
        <v>3604</v>
      </c>
      <c r="C14" s="14" t="s">
        <v>23</v>
      </c>
      <c r="D14" s="13">
        <v>200</v>
      </c>
      <c r="E14" s="13">
        <v>93</v>
      </c>
      <c r="F14" s="15" t="s">
        <v>23</v>
      </c>
      <c r="G14" s="13">
        <v>77</v>
      </c>
      <c r="H14" s="112">
        <v>0</v>
      </c>
      <c r="I14" s="95">
        <v>0</v>
      </c>
      <c r="J14" s="112">
        <v>0</v>
      </c>
      <c r="K14" s="95">
        <v>0</v>
      </c>
      <c r="L14" s="96">
        <v>0</v>
      </c>
      <c r="M14" s="126">
        <v>1808</v>
      </c>
      <c r="N14" s="96">
        <v>0</v>
      </c>
      <c r="O14" s="112">
        <v>0</v>
      </c>
      <c r="P14" s="112">
        <v>0</v>
      </c>
      <c r="Q14" s="138">
        <f t="shared" si="0"/>
        <v>1808</v>
      </c>
    </row>
    <row r="15" spans="1:17" ht="15.75" customHeight="1">
      <c r="A15" s="13">
        <v>9</v>
      </c>
      <c r="B15" s="6">
        <v>3604</v>
      </c>
      <c r="C15" s="5" t="s">
        <v>23</v>
      </c>
      <c r="D15" s="6">
        <v>200</v>
      </c>
      <c r="E15" s="7" t="s">
        <v>52</v>
      </c>
      <c r="F15" s="7" t="s">
        <v>23</v>
      </c>
      <c r="G15" s="7" t="s">
        <v>26</v>
      </c>
      <c r="H15" s="113">
        <v>32363</v>
      </c>
      <c r="I15" s="8" t="s">
        <v>34</v>
      </c>
      <c r="J15" s="8" t="s">
        <v>34</v>
      </c>
      <c r="K15" s="8" t="s">
        <v>34</v>
      </c>
      <c r="L15" s="8" t="s">
        <v>34</v>
      </c>
      <c r="M15" s="8" t="s">
        <v>34</v>
      </c>
      <c r="N15" s="8" t="s">
        <v>34</v>
      </c>
      <c r="O15" s="112">
        <v>0</v>
      </c>
      <c r="P15" s="112">
        <v>0</v>
      </c>
      <c r="Q15" s="138">
        <f t="shared" si="0"/>
        <v>32363</v>
      </c>
    </row>
    <row r="16" spans="1:17" ht="15.75" customHeight="1">
      <c r="A16" s="13">
        <v>10</v>
      </c>
      <c r="B16" s="6">
        <v>3604</v>
      </c>
      <c r="C16" s="5" t="s">
        <v>23</v>
      </c>
      <c r="D16" s="6">
        <v>200</v>
      </c>
      <c r="E16" s="7" t="s">
        <v>52</v>
      </c>
      <c r="F16" s="7" t="s">
        <v>23</v>
      </c>
      <c r="G16" s="7" t="s">
        <v>27</v>
      </c>
      <c r="H16" s="8">
        <v>0</v>
      </c>
      <c r="I16" s="8" t="s">
        <v>34</v>
      </c>
      <c r="J16" s="113">
        <v>2212</v>
      </c>
      <c r="K16" s="8" t="s">
        <v>34</v>
      </c>
      <c r="L16" s="8" t="s">
        <v>34</v>
      </c>
      <c r="M16" s="8" t="s">
        <v>34</v>
      </c>
      <c r="N16" s="8" t="s">
        <v>34</v>
      </c>
      <c r="O16" s="112">
        <v>0</v>
      </c>
      <c r="P16" s="112">
        <v>0</v>
      </c>
      <c r="Q16" s="138">
        <f t="shared" si="0"/>
        <v>2212</v>
      </c>
    </row>
    <row r="17" spans="1:17" ht="15.75" customHeight="1">
      <c r="A17" s="13">
        <v>11</v>
      </c>
      <c r="B17" s="6">
        <v>3604</v>
      </c>
      <c r="C17" s="5" t="s">
        <v>23</v>
      </c>
      <c r="D17" s="6">
        <v>200</v>
      </c>
      <c r="E17" s="7" t="s">
        <v>52</v>
      </c>
      <c r="F17" s="7" t="s">
        <v>23</v>
      </c>
      <c r="G17" s="7" t="s">
        <v>28</v>
      </c>
      <c r="H17" s="8">
        <v>0</v>
      </c>
      <c r="I17" s="8" t="s">
        <v>34</v>
      </c>
      <c r="J17" s="8" t="s">
        <v>34</v>
      </c>
      <c r="K17" s="113">
        <v>4375</v>
      </c>
      <c r="L17" s="8" t="s">
        <v>34</v>
      </c>
      <c r="M17" s="8" t="s">
        <v>34</v>
      </c>
      <c r="N17" s="8" t="s">
        <v>34</v>
      </c>
      <c r="O17" s="112">
        <v>0</v>
      </c>
      <c r="P17" s="112">
        <v>0</v>
      </c>
      <c r="Q17" s="138">
        <f t="shared" si="0"/>
        <v>4375</v>
      </c>
    </row>
    <row r="18" spans="1:17" ht="15.75" customHeight="1">
      <c r="A18" s="13">
        <v>12</v>
      </c>
      <c r="B18" s="6">
        <v>3604</v>
      </c>
      <c r="C18" s="5" t="s">
        <v>23</v>
      </c>
      <c r="D18" s="6">
        <v>200</v>
      </c>
      <c r="E18" s="7" t="s">
        <v>52</v>
      </c>
      <c r="F18" s="7" t="s">
        <v>23</v>
      </c>
      <c r="G18" s="7" t="s">
        <v>29</v>
      </c>
      <c r="H18" s="8">
        <v>0</v>
      </c>
      <c r="I18" s="113">
        <v>4442</v>
      </c>
      <c r="J18" s="8" t="s">
        <v>34</v>
      </c>
      <c r="K18" s="8" t="s">
        <v>34</v>
      </c>
      <c r="L18" s="8" t="s">
        <v>34</v>
      </c>
      <c r="M18" s="8" t="s">
        <v>34</v>
      </c>
      <c r="N18" s="8" t="s">
        <v>34</v>
      </c>
      <c r="O18" s="112">
        <v>0</v>
      </c>
      <c r="P18" s="112">
        <v>0</v>
      </c>
      <c r="Q18" s="138">
        <f t="shared" si="0"/>
        <v>4442</v>
      </c>
    </row>
    <row r="19" spans="1:17" ht="15.75" customHeight="1">
      <c r="A19" s="13">
        <v>13</v>
      </c>
      <c r="B19" s="6">
        <v>3604</v>
      </c>
      <c r="C19" s="5" t="s">
        <v>23</v>
      </c>
      <c r="D19" s="6">
        <v>200</v>
      </c>
      <c r="E19" s="7" t="s">
        <v>52</v>
      </c>
      <c r="F19" s="7" t="s">
        <v>23</v>
      </c>
      <c r="G19" s="7" t="s">
        <v>30</v>
      </c>
      <c r="H19" s="8">
        <v>0</v>
      </c>
      <c r="I19" s="8" t="s">
        <v>34</v>
      </c>
      <c r="J19" s="8" t="s">
        <v>34</v>
      </c>
      <c r="K19" s="8" t="s">
        <v>34</v>
      </c>
      <c r="L19" s="8" t="s">
        <v>34</v>
      </c>
      <c r="M19" s="8" t="s">
        <v>34</v>
      </c>
      <c r="N19" s="113">
        <v>3036</v>
      </c>
      <c r="O19" s="112">
        <v>0</v>
      </c>
      <c r="P19" s="112">
        <v>0</v>
      </c>
      <c r="Q19" s="138">
        <f t="shared" si="0"/>
        <v>3036</v>
      </c>
    </row>
    <row r="20" spans="1:17" ht="15.75" customHeight="1">
      <c r="A20" s="13">
        <v>14</v>
      </c>
      <c r="B20" s="6">
        <v>3604</v>
      </c>
      <c r="C20" s="5" t="s">
        <v>23</v>
      </c>
      <c r="D20" s="6">
        <v>200</v>
      </c>
      <c r="E20" s="7" t="s">
        <v>52</v>
      </c>
      <c r="F20" s="7" t="s">
        <v>23</v>
      </c>
      <c r="G20" s="7" t="s">
        <v>31</v>
      </c>
      <c r="H20" s="8">
        <v>0</v>
      </c>
      <c r="I20" s="8" t="s">
        <v>34</v>
      </c>
      <c r="J20" s="8" t="s">
        <v>34</v>
      </c>
      <c r="K20" s="8" t="s">
        <v>34</v>
      </c>
      <c r="L20" s="113">
        <v>1637</v>
      </c>
      <c r="M20" s="8" t="s">
        <v>34</v>
      </c>
      <c r="N20" s="8" t="s">
        <v>34</v>
      </c>
      <c r="O20" s="112">
        <v>0</v>
      </c>
      <c r="P20" s="112">
        <v>0</v>
      </c>
      <c r="Q20" s="138">
        <f t="shared" si="0"/>
        <v>1637</v>
      </c>
    </row>
    <row r="21" spans="1:17" ht="15.75" customHeight="1">
      <c r="A21" s="13">
        <v>15</v>
      </c>
      <c r="B21" s="6">
        <v>3604</v>
      </c>
      <c r="C21" s="5" t="s">
        <v>23</v>
      </c>
      <c r="D21" s="6">
        <v>200</v>
      </c>
      <c r="E21" s="7" t="s">
        <v>52</v>
      </c>
      <c r="F21" s="7" t="s">
        <v>23</v>
      </c>
      <c r="G21" s="7" t="s">
        <v>32</v>
      </c>
      <c r="H21" s="8">
        <v>0</v>
      </c>
      <c r="I21" s="8" t="s">
        <v>34</v>
      </c>
      <c r="J21" s="8" t="s">
        <v>34</v>
      </c>
      <c r="K21" s="8" t="s">
        <v>34</v>
      </c>
      <c r="L21" s="8" t="s">
        <v>34</v>
      </c>
      <c r="M21" s="113">
        <v>1678</v>
      </c>
      <c r="N21" s="8" t="s">
        <v>34</v>
      </c>
      <c r="O21" s="112">
        <v>0</v>
      </c>
      <c r="P21" s="112">
        <v>0</v>
      </c>
      <c r="Q21" s="138">
        <f t="shared" si="0"/>
        <v>1678</v>
      </c>
    </row>
    <row r="22" spans="1:17" ht="15.75" customHeight="1">
      <c r="A22" s="13">
        <v>16</v>
      </c>
      <c r="B22" s="6">
        <v>3604</v>
      </c>
      <c r="C22" s="5" t="s">
        <v>23</v>
      </c>
      <c r="D22" s="6">
        <v>200</v>
      </c>
      <c r="E22" s="7" t="s">
        <v>53</v>
      </c>
      <c r="F22" s="7" t="s">
        <v>23</v>
      </c>
      <c r="G22" s="7" t="s">
        <v>26</v>
      </c>
      <c r="H22" s="113">
        <v>77943</v>
      </c>
      <c r="I22" s="8" t="s">
        <v>34</v>
      </c>
      <c r="J22" s="8" t="s">
        <v>34</v>
      </c>
      <c r="K22" s="8" t="s">
        <v>34</v>
      </c>
      <c r="L22" s="8" t="s">
        <v>34</v>
      </c>
      <c r="M22" s="8" t="s">
        <v>34</v>
      </c>
      <c r="N22" s="8" t="s">
        <v>34</v>
      </c>
      <c r="O22" s="112">
        <v>0</v>
      </c>
      <c r="P22" s="112">
        <v>0</v>
      </c>
      <c r="Q22" s="138">
        <f t="shared" si="0"/>
        <v>77943</v>
      </c>
    </row>
    <row r="23" spans="1:17" ht="15.75" customHeight="1">
      <c r="A23" s="13">
        <v>17</v>
      </c>
      <c r="B23" s="6">
        <v>3604</v>
      </c>
      <c r="C23" s="5" t="s">
        <v>23</v>
      </c>
      <c r="D23" s="6">
        <v>200</v>
      </c>
      <c r="E23" s="7" t="s">
        <v>53</v>
      </c>
      <c r="F23" s="7" t="s">
        <v>23</v>
      </c>
      <c r="G23" s="7" t="s">
        <v>27</v>
      </c>
      <c r="H23" s="8" t="s">
        <v>34</v>
      </c>
      <c r="I23" s="8" t="s">
        <v>34</v>
      </c>
      <c r="J23" s="113">
        <v>5328</v>
      </c>
      <c r="K23" s="8" t="s">
        <v>34</v>
      </c>
      <c r="L23" s="8" t="s">
        <v>34</v>
      </c>
      <c r="M23" s="8" t="s">
        <v>34</v>
      </c>
      <c r="N23" s="8" t="s">
        <v>34</v>
      </c>
      <c r="O23" s="112">
        <v>0</v>
      </c>
      <c r="P23" s="112">
        <v>0</v>
      </c>
      <c r="Q23" s="138">
        <f t="shared" si="0"/>
        <v>5328</v>
      </c>
    </row>
    <row r="24" spans="1:17" ht="15.75" customHeight="1">
      <c r="A24" s="13">
        <v>18</v>
      </c>
      <c r="B24" s="6">
        <v>3604</v>
      </c>
      <c r="C24" s="5" t="s">
        <v>23</v>
      </c>
      <c r="D24" s="6">
        <v>200</v>
      </c>
      <c r="E24" s="7" t="s">
        <v>53</v>
      </c>
      <c r="F24" s="7" t="s">
        <v>23</v>
      </c>
      <c r="G24" s="7" t="s">
        <v>28</v>
      </c>
      <c r="H24" s="8" t="s">
        <v>34</v>
      </c>
      <c r="I24" s="8" t="s">
        <v>34</v>
      </c>
      <c r="J24" s="8" t="s">
        <v>34</v>
      </c>
      <c r="K24" s="113">
        <v>10537</v>
      </c>
      <c r="L24" s="8" t="s">
        <v>34</v>
      </c>
      <c r="M24" s="8" t="s">
        <v>34</v>
      </c>
      <c r="N24" s="8" t="s">
        <v>34</v>
      </c>
      <c r="O24" s="112">
        <v>0</v>
      </c>
      <c r="P24" s="112">
        <v>0</v>
      </c>
      <c r="Q24" s="138">
        <f t="shared" si="0"/>
        <v>10537</v>
      </c>
    </row>
    <row r="25" spans="1:17" ht="15.75" customHeight="1">
      <c r="A25" s="13">
        <v>19</v>
      </c>
      <c r="B25" s="6">
        <v>3604</v>
      </c>
      <c r="C25" s="5" t="s">
        <v>23</v>
      </c>
      <c r="D25" s="6">
        <v>200</v>
      </c>
      <c r="E25" s="7" t="s">
        <v>53</v>
      </c>
      <c r="F25" s="7" t="s">
        <v>23</v>
      </c>
      <c r="G25" s="7" t="s">
        <v>29</v>
      </c>
      <c r="H25" s="8" t="s">
        <v>34</v>
      </c>
      <c r="I25" s="113">
        <v>10697</v>
      </c>
      <c r="J25" s="8" t="s">
        <v>34</v>
      </c>
      <c r="K25" s="8" t="s">
        <v>34</v>
      </c>
      <c r="L25" s="8" t="s">
        <v>34</v>
      </c>
      <c r="M25" s="8" t="s">
        <v>34</v>
      </c>
      <c r="N25" s="8" t="s">
        <v>34</v>
      </c>
      <c r="O25" s="112">
        <v>0</v>
      </c>
      <c r="P25" s="112">
        <v>0</v>
      </c>
      <c r="Q25" s="138">
        <f t="shared" si="0"/>
        <v>10697</v>
      </c>
    </row>
    <row r="26" spans="1:17" ht="15.75" customHeight="1">
      <c r="A26" s="13">
        <v>20</v>
      </c>
      <c r="B26" s="6">
        <v>3604</v>
      </c>
      <c r="C26" s="5" t="s">
        <v>23</v>
      </c>
      <c r="D26" s="6">
        <v>200</v>
      </c>
      <c r="E26" s="7" t="s">
        <v>53</v>
      </c>
      <c r="F26" s="7" t="s">
        <v>23</v>
      </c>
      <c r="G26" s="7" t="s">
        <v>30</v>
      </c>
      <c r="H26" s="8" t="s">
        <v>34</v>
      </c>
      <c r="I26" s="8" t="s">
        <v>34</v>
      </c>
      <c r="J26" s="8" t="s">
        <v>34</v>
      </c>
      <c r="K26" s="8" t="s">
        <v>34</v>
      </c>
      <c r="L26" s="8" t="s">
        <v>34</v>
      </c>
      <c r="M26" s="8" t="s">
        <v>34</v>
      </c>
      <c r="N26" s="113">
        <v>7312</v>
      </c>
      <c r="O26" s="112">
        <v>0</v>
      </c>
      <c r="P26" s="112">
        <v>0</v>
      </c>
      <c r="Q26" s="138">
        <f t="shared" si="0"/>
        <v>7312</v>
      </c>
    </row>
    <row r="27" spans="1:17" ht="15.75" customHeight="1">
      <c r="A27" s="13">
        <v>21</v>
      </c>
      <c r="B27" s="6">
        <v>3604</v>
      </c>
      <c r="C27" s="5" t="s">
        <v>23</v>
      </c>
      <c r="D27" s="6">
        <v>200</v>
      </c>
      <c r="E27" s="7" t="s">
        <v>53</v>
      </c>
      <c r="F27" s="7" t="s">
        <v>23</v>
      </c>
      <c r="G27" s="7" t="s">
        <v>31</v>
      </c>
      <c r="H27" s="8" t="s">
        <v>34</v>
      </c>
      <c r="I27" s="8" t="s">
        <v>34</v>
      </c>
      <c r="J27" s="8" t="s">
        <v>34</v>
      </c>
      <c r="K27" s="8" t="s">
        <v>34</v>
      </c>
      <c r="L27" s="113">
        <v>3941</v>
      </c>
      <c r="M27" s="8" t="s">
        <v>34</v>
      </c>
      <c r="N27" s="8" t="s">
        <v>34</v>
      </c>
      <c r="O27" s="112">
        <v>0</v>
      </c>
      <c r="P27" s="112">
        <v>0</v>
      </c>
      <c r="Q27" s="138">
        <f t="shared" si="0"/>
        <v>3941</v>
      </c>
    </row>
    <row r="28" spans="1:17" ht="15.75" customHeight="1">
      <c r="A28" s="13">
        <v>22</v>
      </c>
      <c r="B28" s="6">
        <v>3604</v>
      </c>
      <c r="C28" s="5" t="s">
        <v>23</v>
      </c>
      <c r="D28" s="6">
        <v>200</v>
      </c>
      <c r="E28" s="7" t="s">
        <v>53</v>
      </c>
      <c r="F28" s="7" t="s">
        <v>23</v>
      </c>
      <c r="G28" s="7" t="s">
        <v>32</v>
      </c>
      <c r="H28" s="8" t="s">
        <v>34</v>
      </c>
      <c r="I28" s="8" t="s">
        <v>34</v>
      </c>
      <c r="J28" s="8" t="s">
        <v>34</v>
      </c>
      <c r="K28" s="8" t="s">
        <v>34</v>
      </c>
      <c r="L28" s="8" t="s">
        <v>34</v>
      </c>
      <c r="M28" s="113">
        <v>4042</v>
      </c>
      <c r="N28" s="8" t="s">
        <v>34</v>
      </c>
      <c r="O28" s="112">
        <v>0</v>
      </c>
      <c r="P28" s="112">
        <v>0</v>
      </c>
      <c r="Q28" s="138">
        <f t="shared" si="0"/>
        <v>4042</v>
      </c>
    </row>
    <row r="29" spans="1:17" ht="15.75" customHeight="1">
      <c r="A29" s="13">
        <v>23</v>
      </c>
      <c r="B29" s="6">
        <v>3604</v>
      </c>
      <c r="C29" s="5" t="s">
        <v>23</v>
      </c>
      <c r="D29" s="6">
        <v>200</v>
      </c>
      <c r="E29" s="7" t="s">
        <v>78</v>
      </c>
      <c r="F29" s="7" t="s">
        <v>23</v>
      </c>
      <c r="G29" s="7" t="s">
        <v>26</v>
      </c>
      <c r="H29" s="113">
        <v>21405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38">
        <f t="shared" si="0"/>
        <v>21405</v>
      </c>
    </row>
    <row r="30" spans="1:17" ht="15.75" customHeight="1">
      <c r="A30" s="13">
        <v>24</v>
      </c>
      <c r="B30" s="6">
        <v>3604</v>
      </c>
      <c r="C30" s="5" t="s">
        <v>23</v>
      </c>
      <c r="D30" s="6">
        <v>200</v>
      </c>
      <c r="E30" s="7" t="s">
        <v>78</v>
      </c>
      <c r="F30" s="7" t="s">
        <v>23</v>
      </c>
      <c r="G30" s="7" t="s">
        <v>27</v>
      </c>
      <c r="H30" s="112">
        <v>0</v>
      </c>
      <c r="I30" s="112">
        <v>0</v>
      </c>
      <c r="J30" s="113">
        <v>1463</v>
      </c>
      <c r="K30" s="8" t="s">
        <v>34</v>
      </c>
      <c r="L30" s="8" t="s">
        <v>34</v>
      </c>
      <c r="M30" s="8" t="s">
        <v>34</v>
      </c>
      <c r="N30" s="8" t="s">
        <v>34</v>
      </c>
      <c r="O30" s="112">
        <v>0</v>
      </c>
      <c r="P30" s="112">
        <v>0</v>
      </c>
      <c r="Q30" s="138">
        <f t="shared" si="0"/>
        <v>1463</v>
      </c>
    </row>
    <row r="31" spans="1:17" ht="15.75" customHeight="1">
      <c r="A31" s="13">
        <v>25</v>
      </c>
      <c r="B31" s="6">
        <v>3604</v>
      </c>
      <c r="C31" s="5" t="s">
        <v>23</v>
      </c>
      <c r="D31" s="6">
        <v>200</v>
      </c>
      <c r="E31" s="7" t="s">
        <v>78</v>
      </c>
      <c r="F31" s="7" t="s">
        <v>23</v>
      </c>
      <c r="G31" s="7" t="s">
        <v>28</v>
      </c>
      <c r="H31" s="112">
        <v>0</v>
      </c>
      <c r="I31" s="112">
        <v>0</v>
      </c>
      <c r="J31" s="8" t="s">
        <v>34</v>
      </c>
      <c r="K31" s="113">
        <v>2894</v>
      </c>
      <c r="L31" s="8" t="s">
        <v>34</v>
      </c>
      <c r="M31" s="8" t="s">
        <v>34</v>
      </c>
      <c r="N31" s="8" t="s">
        <v>34</v>
      </c>
      <c r="O31" s="112">
        <v>0</v>
      </c>
      <c r="P31" s="112">
        <v>0</v>
      </c>
      <c r="Q31" s="138">
        <f t="shared" si="0"/>
        <v>2894</v>
      </c>
    </row>
    <row r="32" spans="1:17" ht="15.75" customHeight="1">
      <c r="A32" s="13">
        <v>26</v>
      </c>
      <c r="B32" s="6">
        <v>3604</v>
      </c>
      <c r="C32" s="5" t="s">
        <v>23</v>
      </c>
      <c r="D32" s="6">
        <v>200</v>
      </c>
      <c r="E32" s="7" t="s">
        <v>78</v>
      </c>
      <c r="F32" s="7" t="s">
        <v>23</v>
      </c>
      <c r="G32" s="7" t="s">
        <v>29</v>
      </c>
      <c r="H32" s="112">
        <v>0</v>
      </c>
      <c r="I32" s="113">
        <v>2938</v>
      </c>
      <c r="J32" s="8" t="s">
        <v>34</v>
      </c>
      <c r="K32" s="8" t="s">
        <v>34</v>
      </c>
      <c r="L32" s="8" t="s">
        <v>34</v>
      </c>
      <c r="M32" s="8" t="s">
        <v>34</v>
      </c>
      <c r="N32" s="8" t="s">
        <v>34</v>
      </c>
      <c r="O32" s="112">
        <v>0</v>
      </c>
      <c r="P32" s="112">
        <v>0</v>
      </c>
      <c r="Q32" s="138">
        <f t="shared" si="0"/>
        <v>2938</v>
      </c>
    </row>
    <row r="33" spans="1:17" ht="15.75" customHeight="1">
      <c r="A33" s="13">
        <v>27</v>
      </c>
      <c r="B33" s="6">
        <v>3604</v>
      </c>
      <c r="C33" s="5" t="s">
        <v>23</v>
      </c>
      <c r="D33" s="6">
        <v>200</v>
      </c>
      <c r="E33" s="7" t="s">
        <v>78</v>
      </c>
      <c r="F33" s="7" t="s">
        <v>23</v>
      </c>
      <c r="G33" s="7" t="s">
        <v>30</v>
      </c>
      <c r="H33" s="112">
        <v>0</v>
      </c>
      <c r="I33" s="112">
        <v>0</v>
      </c>
      <c r="J33" s="8" t="s">
        <v>34</v>
      </c>
      <c r="K33" s="8" t="s">
        <v>34</v>
      </c>
      <c r="L33" s="8" t="s">
        <v>34</v>
      </c>
      <c r="M33" s="8" t="s">
        <v>34</v>
      </c>
      <c r="N33" s="113">
        <v>2008</v>
      </c>
      <c r="O33" s="112">
        <v>0</v>
      </c>
      <c r="P33" s="112">
        <v>0</v>
      </c>
      <c r="Q33" s="138">
        <f t="shared" si="0"/>
        <v>2008</v>
      </c>
    </row>
    <row r="34" spans="1:17" ht="15.75" customHeight="1">
      <c r="A34" s="13">
        <v>28</v>
      </c>
      <c r="B34" s="6">
        <v>3604</v>
      </c>
      <c r="C34" s="5" t="s">
        <v>23</v>
      </c>
      <c r="D34" s="6">
        <v>200</v>
      </c>
      <c r="E34" s="7" t="s">
        <v>78</v>
      </c>
      <c r="F34" s="7" t="s">
        <v>23</v>
      </c>
      <c r="G34" s="7" t="s">
        <v>31</v>
      </c>
      <c r="H34" s="112">
        <v>0</v>
      </c>
      <c r="I34" s="112">
        <v>0</v>
      </c>
      <c r="J34" s="8" t="s">
        <v>34</v>
      </c>
      <c r="K34" s="8" t="s">
        <v>34</v>
      </c>
      <c r="L34" s="113">
        <v>1082</v>
      </c>
      <c r="M34" s="8" t="s">
        <v>34</v>
      </c>
      <c r="N34" s="8" t="s">
        <v>34</v>
      </c>
      <c r="O34" s="112">
        <v>0</v>
      </c>
      <c r="P34" s="112">
        <v>0</v>
      </c>
      <c r="Q34" s="138">
        <f t="shared" si="0"/>
        <v>1082</v>
      </c>
    </row>
    <row r="35" spans="1:17" ht="15.75" customHeight="1">
      <c r="A35" s="13">
        <v>29</v>
      </c>
      <c r="B35" s="6">
        <v>3604</v>
      </c>
      <c r="C35" s="5" t="s">
        <v>23</v>
      </c>
      <c r="D35" s="6">
        <v>200</v>
      </c>
      <c r="E35" s="7" t="s">
        <v>78</v>
      </c>
      <c r="F35" s="7" t="s">
        <v>23</v>
      </c>
      <c r="G35" s="7" t="s">
        <v>32</v>
      </c>
      <c r="H35" s="112">
        <v>0</v>
      </c>
      <c r="I35" s="112">
        <v>0</v>
      </c>
      <c r="J35" s="8" t="s">
        <v>34</v>
      </c>
      <c r="K35" s="8" t="s">
        <v>34</v>
      </c>
      <c r="L35" s="8" t="s">
        <v>34</v>
      </c>
      <c r="M35" s="113">
        <v>1110</v>
      </c>
      <c r="N35" s="8" t="s">
        <v>34</v>
      </c>
      <c r="O35" s="112">
        <v>0</v>
      </c>
      <c r="P35" s="112">
        <v>0</v>
      </c>
      <c r="Q35" s="138">
        <f t="shared" si="0"/>
        <v>1110</v>
      </c>
    </row>
    <row r="36" spans="1:17" ht="15.75" customHeight="1">
      <c r="A36" s="13">
        <v>30</v>
      </c>
      <c r="B36" s="6">
        <v>3604</v>
      </c>
      <c r="C36" s="5" t="s">
        <v>23</v>
      </c>
      <c r="D36" s="6">
        <v>200</v>
      </c>
      <c r="E36" s="7" t="s">
        <v>80</v>
      </c>
      <c r="F36" s="7" t="s">
        <v>23</v>
      </c>
      <c r="G36" s="7" t="s">
        <v>26</v>
      </c>
      <c r="H36" s="113">
        <v>8234</v>
      </c>
      <c r="I36" s="112">
        <v>0</v>
      </c>
      <c r="J36" s="8" t="s">
        <v>34</v>
      </c>
      <c r="K36" s="8" t="s">
        <v>34</v>
      </c>
      <c r="L36" s="8" t="s">
        <v>34</v>
      </c>
      <c r="M36" s="8" t="s">
        <v>34</v>
      </c>
      <c r="N36" s="8" t="s">
        <v>34</v>
      </c>
      <c r="O36" s="112">
        <v>0</v>
      </c>
      <c r="P36" s="112">
        <v>0</v>
      </c>
      <c r="Q36" s="138">
        <f t="shared" si="0"/>
        <v>8234</v>
      </c>
    </row>
    <row r="37" spans="1:17" ht="15.75" customHeight="1">
      <c r="A37" s="13">
        <v>31</v>
      </c>
      <c r="B37" s="6">
        <v>3604</v>
      </c>
      <c r="C37" s="5" t="s">
        <v>23</v>
      </c>
      <c r="D37" s="6">
        <v>200</v>
      </c>
      <c r="E37" s="7" t="s">
        <v>80</v>
      </c>
      <c r="F37" s="7" t="s">
        <v>23</v>
      </c>
      <c r="G37" s="7" t="s">
        <v>27</v>
      </c>
      <c r="H37" s="112">
        <v>0</v>
      </c>
      <c r="I37" s="112">
        <v>0</v>
      </c>
      <c r="J37" s="113">
        <v>573</v>
      </c>
      <c r="K37" s="8" t="s">
        <v>34</v>
      </c>
      <c r="L37" s="8" t="s">
        <v>34</v>
      </c>
      <c r="M37" s="8" t="s">
        <v>34</v>
      </c>
      <c r="N37" s="8" t="s">
        <v>34</v>
      </c>
      <c r="O37" s="112">
        <v>0</v>
      </c>
      <c r="P37" s="112">
        <v>0</v>
      </c>
      <c r="Q37" s="138">
        <f t="shared" si="0"/>
        <v>573</v>
      </c>
    </row>
    <row r="38" spans="1:17" ht="15.75" customHeight="1">
      <c r="A38" s="13">
        <v>32</v>
      </c>
      <c r="B38" s="6">
        <v>3604</v>
      </c>
      <c r="C38" s="5" t="s">
        <v>23</v>
      </c>
      <c r="D38" s="6">
        <v>200</v>
      </c>
      <c r="E38" s="7" t="s">
        <v>80</v>
      </c>
      <c r="F38" s="7" t="s">
        <v>23</v>
      </c>
      <c r="G38" s="7" t="s">
        <v>28</v>
      </c>
      <c r="H38" s="112">
        <v>0</v>
      </c>
      <c r="I38" s="112">
        <v>0</v>
      </c>
      <c r="J38" s="8" t="s">
        <v>34</v>
      </c>
      <c r="K38" s="113">
        <v>1087</v>
      </c>
      <c r="L38" s="8" t="s">
        <v>34</v>
      </c>
      <c r="M38" s="8" t="s">
        <v>34</v>
      </c>
      <c r="N38" s="8" t="s">
        <v>34</v>
      </c>
      <c r="O38" s="112">
        <v>0</v>
      </c>
      <c r="P38" s="112">
        <v>0</v>
      </c>
      <c r="Q38" s="138">
        <f t="shared" si="0"/>
        <v>1087</v>
      </c>
    </row>
    <row r="39" spans="1:17" ht="15.75" customHeight="1">
      <c r="A39" s="13">
        <v>33</v>
      </c>
      <c r="B39" s="6">
        <v>3604</v>
      </c>
      <c r="C39" s="5" t="s">
        <v>23</v>
      </c>
      <c r="D39" s="6">
        <v>200</v>
      </c>
      <c r="E39" s="7" t="s">
        <v>80</v>
      </c>
      <c r="F39" s="7" t="s">
        <v>23</v>
      </c>
      <c r="G39" s="7" t="s">
        <v>29</v>
      </c>
      <c r="H39" s="112">
        <v>0</v>
      </c>
      <c r="I39" s="113">
        <v>967</v>
      </c>
      <c r="J39" s="8" t="s">
        <v>34</v>
      </c>
      <c r="K39" s="8" t="s">
        <v>34</v>
      </c>
      <c r="L39" s="8" t="s">
        <v>34</v>
      </c>
      <c r="M39" s="8" t="s">
        <v>34</v>
      </c>
      <c r="N39" s="8" t="s">
        <v>34</v>
      </c>
      <c r="O39" s="112">
        <v>0</v>
      </c>
      <c r="P39" s="112">
        <v>0</v>
      </c>
      <c r="Q39" s="138">
        <f t="shared" si="0"/>
        <v>967</v>
      </c>
    </row>
    <row r="40" spans="1:17" ht="15.75" customHeight="1">
      <c r="A40" s="13">
        <v>34</v>
      </c>
      <c r="B40" s="6">
        <v>3604</v>
      </c>
      <c r="C40" s="5" t="s">
        <v>23</v>
      </c>
      <c r="D40" s="6">
        <v>200</v>
      </c>
      <c r="E40" s="7" t="s">
        <v>80</v>
      </c>
      <c r="F40" s="7" t="s">
        <v>23</v>
      </c>
      <c r="G40" s="7" t="s">
        <v>30</v>
      </c>
      <c r="H40" s="112">
        <v>0</v>
      </c>
      <c r="I40" s="112">
        <v>0</v>
      </c>
      <c r="J40" s="8" t="s">
        <v>34</v>
      </c>
      <c r="K40" s="8" t="s">
        <v>34</v>
      </c>
      <c r="L40" s="8" t="s">
        <v>34</v>
      </c>
      <c r="M40" s="8" t="s">
        <v>34</v>
      </c>
      <c r="N40" s="113">
        <v>761</v>
      </c>
      <c r="O40" s="112">
        <v>0</v>
      </c>
      <c r="P40" s="112">
        <v>0</v>
      </c>
      <c r="Q40" s="138">
        <f t="shared" si="0"/>
        <v>761</v>
      </c>
    </row>
    <row r="41" spans="1:17" ht="15.75" customHeight="1">
      <c r="A41" s="13">
        <v>35</v>
      </c>
      <c r="B41" s="6">
        <v>3604</v>
      </c>
      <c r="C41" s="5" t="s">
        <v>23</v>
      </c>
      <c r="D41" s="6">
        <v>200</v>
      </c>
      <c r="E41" s="7" t="s">
        <v>80</v>
      </c>
      <c r="F41" s="7" t="s">
        <v>23</v>
      </c>
      <c r="G41" s="7" t="s">
        <v>31</v>
      </c>
      <c r="H41" s="112">
        <v>0</v>
      </c>
      <c r="I41" s="112">
        <v>0</v>
      </c>
      <c r="J41" s="8" t="s">
        <v>34</v>
      </c>
      <c r="K41" s="8" t="s">
        <v>34</v>
      </c>
      <c r="L41" s="113">
        <v>429</v>
      </c>
      <c r="M41" s="8" t="s">
        <v>34</v>
      </c>
      <c r="N41" s="8" t="s">
        <v>34</v>
      </c>
      <c r="O41" s="112">
        <v>0</v>
      </c>
      <c r="P41" s="112">
        <v>0</v>
      </c>
      <c r="Q41" s="138">
        <f t="shared" si="0"/>
        <v>429</v>
      </c>
    </row>
    <row r="42" spans="1:17" ht="15.75" customHeight="1">
      <c r="A42" s="13">
        <v>36</v>
      </c>
      <c r="B42" s="6">
        <v>3604</v>
      </c>
      <c r="C42" s="5" t="s">
        <v>23</v>
      </c>
      <c r="D42" s="6">
        <v>200</v>
      </c>
      <c r="E42" s="7" t="s">
        <v>80</v>
      </c>
      <c r="F42" s="7" t="s">
        <v>23</v>
      </c>
      <c r="G42" s="7" t="s">
        <v>32</v>
      </c>
      <c r="H42" s="112">
        <v>0</v>
      </c>
      <c r="I42" s="112">
        <v>0</v>
      </c>
      <c r="J42" s="8" t="s">
        <v>34</v>
      </c>
      <c r="K42" s="8" t="s">
        <v>34</v>
      </c>
      <c r="L42" s="8" t="s">
        <v>34</v>
      </c>
      <c r="M42" s="113">
        <v>381</v>
      </c>
      <c r="N42" s="8" t="s">
        <v>34</v>
      </c>
      <c r="O42" s="112">
        <v>0</v>
      </c>
      <c r="P42" s="112">
        <v>0</v>
      </c>
      <c r="Q42" s="138">
        <f t="shared" si="0"/>
        <v>381</v>
      </c>
    </row>
    <row r="43" spans="1:17" ht="15.75" customHeight="1">
      <c r="A43" s="13">
        <v>37</v>
      </c>
      <c r="B43" s="6">
        <v>3604</v>
      </c>
      <c r="C43" s="5" t="s">
        <v>23</v>
      </c>
      <c r="D43" s="6">
        <v>200</v>
      </c>
      <c r="E43" s="7" t="s">
        <v>79</v>
      </c>
      <c r="F43" s="7" t="s">
        <v>23</v>
      </c>
      <c r="G43" s="7" t="s">
        <v>26</v>
      </c>
      <c r="H43" s="113">
        <v>3529</v>
      </c>
      <c r="I43" s="112">
        <v>0</v>
      </c>
      <c r="J43" s="8" t="s">
        <v>34</v>
      </c>
      <c r="K43" s="8" t="s">
        <v>34</v>
      </c>
      <c r="L43" s="8" t="s">
        <v>34</v>
      </c>
      <c r="M43" s="8" t="s">
        <v>34</v>
      </c>
      <c r="N43" s="8" t="s">
        <v>34</v>
      </c>
      <c r="O43" s="112">
        <v>0</v>
      </c>
      <c r="P43" s="112">
        <v>0</v>
      </c>
      <c r="Q43" s="138">
        <f t="shared" si="0"/>
        <v>3529</v>
      </c>
    </row>
    <row r="44" spans="1:17" ht="15.75" customHeight="1">
      <c r="A44" s="13">
        <v>38</v>
      </c>
      <c r="B44" s="6">
        <v>3604</v>
      </c>
      <c r="C44" s="5" t="s">
        <v>23</v>
      </c>
      <c r="D44" s="6">
        <v>200</v>
      </c>
      <c r="E44" s="7" t="s">
        <v>79</v>
      </c>
      <c r="F44" s="7" t="s">
        <v>23</v>
      </c>
      <c r="G44" s="7" t="s">
        <v>27</v>
      </c>
      <c r="H44" s="112">
        <v>0</v>
      </c>
      <c r="I44" s="112">
        <v>0</v>
      </c>
      <c r="J44" s="113">
        <v>245</v>
      </c>
      <c r="K44" s="8" t="s">
        <v>34</v>
      </c>
      <c r="L44" s="8" t="s">
        <v>34</v>
      </c>
      <c r="M44" s="8" t="s">
        <v>34</v>
      </c>
      <c r="N44" s="8" t="s">
        <v>34</v>
      </c>
      <c r="O44" s="112">
        <v>0</v>
      </c>
      <c r="P44" s="112">
        <v>0</v>
      </c>
      <c r="Q44" s="138">
        <f t="shared" si="0"/>
        <v>245</v>
      </c>
    </row>
    <row r="45" spans="1:17" ht="15.75" customHeight="1">
      <c r="A45" s="13">
        <v>39</v>
      </c>
      <c r="B45" s="6">
        <v>3604</v>
      </c>
      <c r="C45" s="5" t="s">
        <v>23</v>
      </c>
      <c r="D45" s="6">
        <v>200</v>
      </c>
      <c r="E45" s="7" t="s">
        <v>79</v>
      </c>
      <c r="F45" s="7" t="s">
        <v>23</v>
      </c>
      <c r="G45" s="7" t="s">
        <v>28</v>
      </c>
      <c r="H45" s="112">
        <v>0</v>
      </c>
      <c r="I45" s="112">
        <v>0</v>
      </c>
      <c r="J45" s="8" t="s">
        <v>34</v>
      </c>
      <c r="K45" s="113">
        <v>466</v>
      </c>
      <c r="L45" s="8" t="s">
        <v>34</v>
      </c>
      <c r="M45" s="8" t="s">
        <v>34</v>
      </c>
      <c r="N45" s="8" t="s">
        <v>34</v>
      </c>
      <c r="O45" s="112">
        <v>0</v>
      </c>
      <c r="P45" s="112">
        <v>0</v>
      </c>
      <c r="Q45" s="138">
        <f t="shared" si="0"/>
        <v>466</v>
      </c>
    </row>
    <row r="46" spans="1:17" ht="15.75" customHeight="1">
      <c r="A46" s="13">
        <v>40</v>
      </c>
      <c r="B46" s="6">
        <v>3604</v>
      </c>
      <c r="C46" s="5" t="s">
        <v>23</v>
      </c>
      <c r="D46" s="6">
        <v>200</v>
      </c>
      <c r="E46" s="7" t="s">
        <v>79</v>
      </c>
      <c r="F46" s="7" t="s">
        <v>23</v>
      </c>
      <c r="G46" s="7" t="s">
        <v>29</v>
      </c>
      <c r="H46" s="112">
        <v>0</v>
      </c>
      <c r="I46" s="113">
        <v>414</v>
      </c>
      <c r="J46" s="8" t="s">
        <v>34</v>
      </c>
      <c r="K46" s="8" t="s">
        <v>34</v>
      </c>
      <c r="L46" s="8" t="s">
        <v>34</v>
      </c>
      <c r="M46" s="8" t="s">
        <v>34</v>
      </c>
      <c r="N46" s="8" t="s">
        <v>34</v>
      </c>
      <c r="O46" s="112">
        <v>0</v>
      </c>
      <c r="P46" s="112">
        <v>0</v>
      </c>
      <c r="Q46" s="138">
        <f t="shared" si="0"/>
        <v>414</v>
      </c>
    </row>
    <row r="47" spans="1:17" ht="15.75" customHeight="1">
      <c r="A47" s="13">
        <v>41</v>
      </c>
      <c r="B47" s="6">
        <v>3604</v>
      </c>
      <c r="C47" s="5" t="s">
        <v>23</v>
      </c>
      <c r="D47" s="6">
        <v>200</v>
      </c>
      <c r="E47" s="7" t="s">
        <v>79</v>
      </c>
      <c r="F47" s="7" t="s">
        <v>23</v>
      </c>
      <c r="G47" s="7" t="s">
        <v>30</v>
      </c>
      <c r="H47" s="112">
        <v>0</v>
      </c>
      <c r="I47" s="112">
        <v>0</v>
      </c>
      <c r="J47" s="8" t="s">
        <v>34</v>
      </c>
      <c r="K47" s="8" t="s">
        <v>34</v>
      </c>
      <c r="L47" s="8" t="s">
        <v>34</v>
      </c>
      <c r="M47" s="8" t="s">
        <v>34</v>
      </c>
      <c r="N47" s="113">
        <v>326</v>
      </c>
      <c r="O47" s="112">
        <v>0</v>
      </c>
      <c r="P47" s="112">
        <v>0</v>
      </c>
      <c r="Q47" s="138">
        <f t="shared" si="0"/>
        <v>326</v>
      </c>
    </row>
    <row r="48" spans="1:17" ht="15.75" customHeight="1">
      <c r="A48" s="13">
        <v>42</v>
      </c>
      <c r="B48" s="6">
        <v>3604</v>
      </c>
      <c r="C48" s="5" t="s">
        <v>23</v>
      </c>
      <c r="D48" s="6">
        <v>200</v>
      </c>
      <c r="E48" s="7" t="s">
        <v>79</v>
      </c>
      <c r="F48" s="7" t="s">
        <v>23</v>
      </c>
      <c r="G48" s="7" t="s">
        <v>31</v>
      </c>
      <c r="H48" s="112">
        <v>0</v>
      </c>
      <c r="I48" s="112">
        <v>0</v>
      </c>
      <c r="J48" s="8" t="s">
        <v>34</v>
      </c>
      <c r="K48" s="8" t="s">
        <v>34</v>
      </c>
      <c r="L48" s="113">
        <v>184</v>
      </c>
      <c r="M48" s="8" t="s">
        <v>34</v>
      </c>
      <c r="N48" s="8" t="s">
        <v>34</v>
      </c>
      <c r="O48" s="112">
        <v>0</v>
      </c>
      <c r="P48" s="112">
        <v>0</v>
      </c>
      <c r="Q48" s="138">
        <f t="shared" si="0"/>
        <v>184</v>
      </c>
    </row>
    <row r="49" spans="1:17" ht="15.75" customHeight="1">
      <c r="A49" s="13">
        <v>43</v>
      </c>
      <c r="B49" s="6">
        <v>3604</v>
      </c>
      <c r="C49" s="5" t="s">
        <v>23</v>
      </c>
      <c r="D49" s="6">
        <v>200</v>
      </c>
      <c r="E49" s="7" t="s">
        <v>79</v>
      </c>
      <c r="F49" s="7" t="s">
        <v>23</v>
      </c>
      <c r="G49" s="7" t="s">
        <v>32</v>
      </c>
      <c r="H49" s="112">
        <v>0</v>
      </c>
      <c r="I49" s="112">
        <v>0</v>
      </c>
      <c r="J49" s="8" t="s">
        <v>34</v>
      </c>
      <c r="K49" s="8" t="s">
        <v>34</v>
      </c>
      <c r="L49" s="112">
        <v>0</v>
      </c>
      <c r="M49" s="113">
        <v>163</v>
      </c>
      <c r="N49" s="8" t="s">
        <v>34</v>
      </c>
      <c r="O49" s="112">
        <v>0</v>
      </c>
      <c r="P49" s="112">
        <v>0</v>
      </c>
      <c r="Q49" s="138">
        <f t="shared" si="0"/>
        <v>163</v>
      </c>
    </row>
    <row r="50" spans="1:17" s="4" customFormat="1" ht="15.75" customHeight="1">
      <c r="A50" s="157" t="s">
        <v>17</v>
      </c>
      <c r="B50" s="158"/>
      <c r="C50" s="158"/>
      <c r="D50" s="158"/>
      <c r="E50" s="158"/>
      <c r="F50" s="158"/>
      <c r="G50" s="158"/>
      <c r="H50" s="138">
        <f>SUM(H7:H49)</f>
        <v>143475</v>
      </c>
      <c r="I50" s="138">
        <f t="shared" ref="I50:Q50" si="1">SUM(I7:I49)</f>
        <v>19459</v>
      </c>
      <c r="J50" s="138">
        <f t="shared" si="1"/>
        <v>11775</v>
      </c>
      <c r="K50" s="138">
        <f t="shared" si="1"/>
        <v>19360</v>
      </c>
      <c r="L50" s="138">
        <f t="shared" si="1"/>
        <v>10014</v>
      </c>
      <c r="M50" s="138">
        <f t="shared" si="1"/>
        <v>9182</v>
      </c>
      <c r="N50" s="138">
        <f t="shared" si="1"/>
        <v>13443</v>
      </c>
      <c r="O50" s="138">
        <f t="shared" si="1"/>
        <v>1</v>
      </c>
      <c r="P50" s="138">
        <f t="shared" si="1"/>
        <v>542</v>
      </c>
      <c r="Q50" s="138">
        <f t="shared" si="1"/>
        <v>227251</v>
      </c>
    </row>
    <row r="51" spans="1:17" s="4" customFormat="1" ht="15.45" customHeight="1">
      <c r="A51" s="97"/>
      <c r="B51" s="98"/>
      <c r="C51" s="98"/>
      <c r="D51" s="98"/>
      <c r="E51" s="98"/>
      <c r="F51" s="98"/>
      <c r="G51" s="98"/>
      <c r="H51" s="99"/>
      <c r="I51" s="99"/>
      <c r="J51" s="99"/>
      <c r="K51" s="99"/>
      <c r="L51" s="99"/>
      <c r="M51" s="99"/>
      <c r="N51" s="99"/>
      <c r="O51" s="99"/>
      <c r="P51" s="99"/>
      <c r="Q51" s="99"/>
    </row>
    <row r="52" spans="1:17" s="3" customFormat="1" ht="15.45" customHeight="1">
      <c r="A52" s="114" t="s">
        <v>24</v>
      </c>
      <c r="B52" s="115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7"/>
      <c r="N52" s="117"/>
      <c r="O52" s="117"/>
      <c r="P52" s="117"/>
      <c r="Q52" s="117"/>
    </row>
    <row r="53" spans="1:17" s="3" customFormat="1" ht="13.2" customHeight="1">
      <c r="A53" s="118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</sheetData>
  <autoFilter ref="A6:Q52">
    <filterColumn colId="14"/>
    <filterColumn colId="15"/>
  </autoFilter>
  <mergeCells count="3">
    <mergeCell ref="A50:G50"/>
    <mergeCell ref="A1:Q1"/>
    <mergeCell ref="A3:Q3"/>
  </mergeCells>
  <phoneticPr fontId="21" type="noConversion"/>
  <printOptions horizontalCentered="1"/>
  <pageMargins left="0.78740157480314965" right="0.78740157480314965" top="0.59055118110236227" bottom="0.98425196850393704" header="0.51181102362204722" footer="0.51181102362204722"/>
  <pageSetup paperSize="9" scale="95" orientation="landscape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Dem46</vt:lpstr>
      <vt:lpstr>summary</vt:lpstr>
      <vt:lpstr>'Dem46'!compen</vt:lpstr>
      <vt:lpstr>'Dem46'!content</vt:lpstr>
      <vt:lpstr>'Dem46'!Print_Area</vt:lpstr>
      <vt:lpstr>'Dem46'!Print_Titles</vt:lpstr>
      <vt:lpstr>summary!Print_Titles</vt:lpstr>
      <vt:lpstr>'Dem46'!revise</vt:lpstr>
      <vt:lpstr>'Dem46'!summary</vt:lpstr>
      <vt:lpstr>'Dem46'!symmary</vt:lpstr>
      <vt:lpstr>voted</vt:lpstr>
    </vt:vector>
  </TitlesOfParts>
  <Company>.:L4zy w4r3z:.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P.DIRECTOR FCD</dc:creator>
  <cp:lastModifiedBy>Siyon</cp:lastModifiedBy>
  <cp:lastPrinted>2019-07-19T10:08:56Z</cp:lastPrinted>
  <dcterms:created xsi:type="dcterms:W3CDTF">2010-05-18T22:24:30Z</dcterms:created>
  <dcterms:modified xsi:type="dcterms:W3CDTF">2019-08-05T10:23:47Z</dcterms:modified>
</cp:coreProperties>
</file>