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21" sheetId="4" r:id="rId1"/>
  </sheets>
  <definedNames>
    <definedName name="__123Graph_D" hidden="1">#REF!</definedName>
    <definedName name="_xlnm._FilterDatabase" localSheetId="0" hidden="1">'dem21'!$A$15:$G$31</definedName>
    <definedName name="_Regression_Int" localSheetId="0" hidden="1">1</definedName>
    <definedName name="charged">#REF!</definedName>
    <definedName name="da">#REF!</definedName>
    <definedName name="dem21rec">'dem21'!#REF!</definedName>
    <definedName name="dopla21">'dem21'!#REF!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abour" localSheetId="0">'dem21'!$D$29:$G$29</definedName>
    <definedName name="labourCap" localSheetId="0">'dem21'!#REF!</definedName>
    <definedName name="labourec" localSheetId="0">'dem21'!#REF!</definedName>
    <definedName name="labourrevenue">'dem21'!$D$9:$F$9</definedName>
    <definedName name="loanlabour" localSheetId="0">'dem21'!#REF!</definedName>
    <definedName name="nc">#REF!</definedName>
    <definedName name="ncfund">#REF!</definedName>
    <definedName name="ncrec">#REF!</definedName>
    <definedName name="ncrec1">#REF!</definedName>
    <definedName name="np" localSheetId="0">'dem21'!#REF!</definedName>
    <definedName name="oaslabour" localSheetId="0">'dem21'!#REF!</definedName>
    <definedName name="_xlnm.Print_Area" localSheetId="0">'dem21'!$A$1:$G$33</definedName>
    <definedName name="_xlnm.Print_Titles" localSheetId="0">'dem21'!$12:$15</definedName>
    <definedName name="rec">#REF!</definedName>
    <definedName name="reform">#REF!</definedName>
    <definedName name="revise" localSheetId="0">'dem21'!$D$45:$F$45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'dem21'!#REF!</definedName>
    <definedName name="udhd">#REF!</definedName>
    <definedName name="urbancap">#REF!</definedName>
    <definedName name="voted" localSheetId="0">'dem21'!$D$9:$F$9</definedName>
    <definedName name="watercap">#REF!</definedName>
    <definedName name="welfarecap">#REF!</definedName>
    <definedName name="Z_239EE218_578E_4317_BEED_14D5D7089E27_.wvu.FilterData" localSheetId="0" hidden="1">'dem21'!$A$1:$G$33</definedName>
    <definedName name="Z_239EE218_578E_4317_BEED_14D5D7089E27_.wvu.PrintArea" localSheetId="0" hidden="1">'dem21'!$A$1:$G$31</definedName>
    <definedName name="Z_239EE218_578E_4317_BEED_14D5D7089E27_.wvu.PrintTitles" localSheetId="0" hidden="1">'dem21'!$12:$15</definedName>
    <definedName name="Z_302A3EA3_AE96_11D5_A646_0050BA3D7AFD_.wvu.FilterData" localSheetId="0" hidden="1">'dem21'!$A$1:$G$33</definedName>
    <definedName name="Z_302A3EA3_AE96_11D5_A646_0050BA3D7AFD_.wvu.PrintArea" localSheetId="0" hidden="1">'dem21'!$A$1:$G$31</definedName>
    <definedName name="Z_302A3EA3_AE96_11D5_A646_0050BA3D7AFD_.wvu.PrintTitles" localSheetId="0" hidden="1">'dem21'!$12:$15</definedName>
    <definedName name="Z_36DBA021_0ECB_11D4_8064_004005726899_.wvu.FilterData" localSheetId="0" hidden="1">'dem21'!$C$16:$C$31</definedName>
    <definedName name="Z_36DBA021_0ECB_11D4_8064_004005726899_.wvu.PrintArea" localSheetId="0" hidden="1">'dem21'!$A$1:$G$31</definedName>
    <definedName name="Z_36DBA021_0ECB_11D4_8064_004005726899_.wvu.PrintTitles" localSheetId="0" hidden="1">'dem21'!$12:$15</definedName>
    <definedName name="Z_93EBE921_AE91_11D5_8685_004005726899_.wvu.FilterData" localSheetId="0" hidden="1">'dem21'!$C$16:$C$31</definedName>
    <definedName name="Z_93EBE921_AE91_11D5_8685_004005726899_.wvu.PrintArea" localSheetId="0" hidden="1">'dem21'!$A$1:$G$31</definedName>
    <definedName name="Z_93EBE921_AE91_11D5_8685_004005726899_.wvu.PrintTitles" localSheetId="0" hidden="1">'dem21'!$12:$15</definedName>
    <definedName name="Z_94DA79C1_0FDE_11D5_9579_000021DAEEA2_.wvu.FilterData" localSheetId="0" hidden="1">'dem21'!$C$16:$C$31</definedName>
    <definedName name="Z_94DA79C1_0FDE_11D5_9579_000021DAEEA2_.wvu.PrintArea" localSheetId="0" hidden="1">'dem21'!$A$1:$G$31</definedName>
    <definedName name="Z_94DA79C1_0FDE_11D5_9579_000021DAEEA2_.wvu.PrintTitles" localSheetId="0" hidden="1">'dem21'!$12:$15</definedName>
    <definedName name="Z_B4CB096A_161F_11D5_8064_004005726899_.wvu.FilterData" localSheetId="0" hidden="1">'dem21'!$C$16:$C$31</definedName>
    <definedName name="Z_C868F8C3_16D7_11D5_A68D_81D6213F5331_.wvu.FilterData" localSheetId="0" hidden="1">'dem21'!$C$16:$C$31</definedName>
    <definedName name="Z_C868F8C3_16D7_11D5_A68D_81D6213F5331_.wvu.PrintArea" localSheetId="0" hidden="1">'dem21'!$A$1:$G$31</definedName>
    <definedName name="Z_C868F8C3_16D7_11D5_A68D_81D6213F5331_.wvu.PrintTitles" localSheetId="0" hidden="1">'dem21'!$12:$15</definedName>
    <definedName name="Z_E5DF37BD_125C_11D5_8DC4_D0F5D88B3549_.wvu.FilterData" localSheetId="0" hidden="1">'dem21'!$C$16:$C$31</definedName>
    <definedName name="Z_E5DF37BD_125C_11D5_8DC4_D0F5D88B3549_.wvu.PrintArea" localSheetId="0" hidden="1">'dem21'!$A$1:$G$31</definedName>
    <definedName name="Z_E5DF37BD_125C_11D5_8DC4_D0F5D88B3549_.wvu.PrintTitles" localSheetId="0" hidden="1">'dem21'!$12:$15</definedName>
    <definedName name="Z_F8ADACC1_164E_11D6_B603_000021DAEEA2_.wvu.FilterData" localSheetId="0" hidden="1">'dem21'!$C$16:$C$31</definedName>
    <definedName name="Z_F8ADACC1_164E_11D6_B603_000021DAEEA2_.wvu.PrintArea" localSheetId="0" hidden="1">'dem21'!$A$1:$G$31</definedName>
    <definedName name="Z_F8ADACC1_164E_11D6_B603_000021DAEEA2_.wvu.PrintTitles" localSheetId="0" hidden="1">'dem21'!$12:$15</definedName>
  </definedNames>
  <calcPr calcId="125725"/>
</workbook>
</file>

<file path=xl/calcChain.xml><?xml version="1.0" encoding="utf-8"?>
<calcChain xmlns="http://schemas.openxmlformats.org/spreadsheetml/2006/main">
  <c r="F22" i="4"/>
  <c r="F21"/>
  <c r="E26"/>
  <c r="E27" s="1"/>
  <c r="E28" s="1"/>
  <c r="E29" s="1"/>
  <c r="E30" s="1"/>
  <c r="E31" s="1"/>
  <c r="D26"/>
  <c r="D27" s="1"/>
  <c r="D28" s="1"/>
  <c r="D29" s="1"/>
  <c r="D30" s="1"/>
  <c r="D31" s="1"/>
  <c r="F26" l="1"/>
  <c r="F27" s="1"/>
  <c r="F28" s="1"/>
  <c r="F29" s="1"/>
  <c r="F30" s="1"/>
  <c r="F31" s="1"/>
  <c r="D9" l="1"/>
  <c r="F9" s="1"/>
</calcChain>
</file>

<file path=xl/sharedStrings.xml><?xml version="1.0" encoding="utf-8"?>
<sst xmlns="http://schemas.openxmlformats.org/spreadsheetml/2006/main" count="51" uniqueCount="36">
  <si>
    <t>Voted</t>
  </si>
  <si>
    <t>Major /Sub-Major/Minor/Sub/Detailed Heads</t>
  </si>
  <si>
    <t>Total</t>
  </si>
  <si>
    <t>REVENUE SECTION</t>
  </si>
  <si>
    <t>M.H.</t>
  </si>
  <si>
    <t>Establishment</t>
  </si>
  <si>
    <t>60.00.01</t>
  </si>
  <si>
    <t>60.00.11</t>
  </si>
  <si>
    <t>Travel Expenses</t>
  </si>
  <si>
    <t>60.00.13</t>
  </si>
  <si>
    <t>Office Expenses</t>
  </si>
  <si>
    <t>II. Details of the estimates and the heads under which this grant will be accounted for:</t>
  </si>
  <si>
    <t>Revenue</t>
  </si>
  <si>
    <t>Capital</t>
  </si>
  <si>
    <t>Salaries</t>
  </si>
  <si>
    <t>Labour</t>
  </si>
  <si>
    <t>B - Social Services (f) Labour and Labour Welfare</t>
  </si>
  <si>
    <t>Labour and Employment</t>
  </si>
  <si>
    <t>Direction and Administration</t>
  </si>
  <si>
    <t>(In Thousands of Rupees)</t>
  </si>
  <si>
    <t>60.00.42</t>
  </si>
  <si>
    <t>-</t>
  </si>
  <si>
    <t>2019-20</t>
  </si>
  <si>
    <t>60.00.02</t>
  </si>
  <si>
    <t>Wages</t>
  </si>
  <si>
    <t>Lump sum provision for revision of Pay &amp; 
Allowances</t>
  </si>
  <si>
    <t>I. Estimate of the amount required in the year ending 31st March, 2021 to defray the charges in respect of Labour</t>
  </si>
  <si>
    <t>2018-19</t>
  </si>
  <si>
    <t>Rec</t>
  </si>
  <si>
    <t>Labour and Employment,01.911-Deduct recoveries of over payments</t>
  </si>
  <si>
    <t>LABOUR</t>
  </si>
  <si>
    <t>DEMAND NO. 21</t>
  </si>
  <si>
    <t>Actuals</t>
  </si>
  <si>
    <t>Budget 
Estimate</t>
  </si>
  <si>
    <t>Revised 
Estimate</t>
  </si>
  <si>
    <t xml:space="preserve">                                             2020-21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</si>
</sst>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90">
    <xf numFmtId="0" fontId="0" fillId="0" borderId="0" xfId="0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right"/>
    </xf>
    <xf numFmtId="0" fontId="4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horizontal="center"/>
    </xf>
    <xf numFmtId="0" fontId="4" fillId="0" borderId="0" xfId="7" applyNumberFormat="1" applyFont="1" applyFill="1" applyAlignment="1">
      <alignment horizontal="center" vertical="top"/>
    </xf>
    <xf numFmtId="0" fontId="3" fillId="0" borderId="0" xfId="7" applyFont="1" applyFill="1" applyAlignment="1" applyProtection="1">
      <alignment horizontal="left" vertical="top"/>
    </xf>
    <xf numFmtId="0" fontId="3" fillId="0" borderId="0" xfId="2" applyFont="1" applyFill="1"/>
    <xf numFmtId="0" fontId="3" fillId="0" borderId="0" xfId="2" applyNumberFormat="1" applyFont="1" applyFill="1"/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alignment horizontal="right"/>
    </xf>
    <xf numFmtId="164" fontId="4" fillId="0" borderId="0" xfId="1" applyFont="1" applyFill="1" applyAlignment="1" applyProtection="1">
      <alignment horizontal="center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 applyBorder="1"/>
    <xf numFmtId="168" fontId="4" fillId="0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6" fontId="3" fillId="0" borderId="0" xfId="2" applyNumberFormat="1" applyFont="1" applyFill="1" applyAlignment="1">
      <alignment horizontal="right"/>
    </xf>
    <xf numFmtId="0" fontId="3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right"/>
    </xf>
    <xf numFmtId="0" fontId="4" fillId="0" borderId="1" xfId="2" applyFont="1" applyFill="1" applyBorder="1" applyAlignment="1" applyProtection="1">
      <alignment horizontal="left"/>
    </xf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right"/>
    </xf>
    <xf numFmtId="0" fontId="4" fillId="0" borderId="2" xfId="2" applyFont="1" applyFill="1" applyBorder="1" applyAlignment="1" applyProtection="1">
      <alignment horizontal="left"/>
    </xf>
    <xf numFmtId="167" fontId="3" fillId="0" borderId="0" xfId="4" applyNumberFormat="1" applyFont="1" applyFill="1" applyAlignment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right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center"/>
    </xf>
    <xf numFmtId="0" fontId="7" fillId="0" borderId="0" xfId="2" applyFont="1" applyFill="1"/>
    <xf numFmtId="0" fontId="4" fillId="0" borderId="0" xfId="2" applyFont="1" applyFill="1" applyBorder="1" applyAlignment="1" applyProtection="1"/>
    <xf numFmtId="0" fontId="3" fillId="0" borderId="0" xfId="5" applyFont="1" applyFill="1" applyBorder="1" applyAlignment="1" applyProtection="1">
      <alignment horizontal="left" vertical="top"/>
    </xf>
    <xf numFmtId="0" fontId="3" fillId="0" borderId="3" xfId="5" applyNumberFormat="1" applyFont="1" applyFill="1" applyBorder="1" applyAlignment="1" applyProtection="1">
      <alignment horizontal="right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6" applyFont="1" applyFill="1" applyAlignment="1" applyProtection="1">
      <alignment horizontal="right" vertical="center"/>
    </xf>
    <xf numFmtId="0" fontId="3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164" fontId="3" fillId="0" borderId="0" xfId="1" applyFont="1" applyFill="1"/>
    <xf numFmtId="0" fontId="3" fillId="0" borderId="0" xfId="4" applyFont="1" applyFill="1" applyAlignment="1" applyProtection="1">
      <alignment horizontal="left" vertical="top" wrapText="1"/>
    </xf>
    <xf numFmtId="0" fontId="4" fillId="0" borderId="0" xfId="2" applyNumberFormat="1" applyFont="1" applyFill="1" applyAlignment="1" applyProtection="1">
      <alignment horizontal="right" vertical="top"/>
    </xf>
    <xf numFmtId="0" fontId="3" fillId="0" borderId="0" xfId="2" applyNumberFormat="1" applyFont="1" applyFill="1" applyAlignment="1" applyProtection="1">
      <alignment horizontal="right" vertical="top" wrapText="1"/>
    </xf>
    <xf numFmtId="0" fontId="3" fillId="0" borderId="0" xfId="2" applyNumberFormat="1" applyFont="1" applyFill="1" applyAlignment="1" applyProtection="1">
      <alignment horizontal="left" vertical="top" wrapText="1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center"/>
    </xf>
    <xf numFmtId="167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7" fontId="3" fillId="0" borderId="0" xfId="2" applyNumberFormat="1" applyFont="1" applyFill="1" applyAlignment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167" fontId="3" fillId="0" borderId="0" xfId="2" applyNumberFormat="1" applyFont="1" applyFill="1" applyAlignment="1">
      <alignment horizontal="right" vertical="top"/>
    </xf>
    <xf numFmtId="0" fontId="3" fillId="0" borderId="0" xfId="6" applyNumberFormat="1" applyFont="1" applyFill="1" applyProtection="1"/>
    <xf numFmtId="1" fontId="3" fillId="0" borderId="0" xfId="6" applyNumberFormat="1" applyFont="1" applyFill="1" applyProtection="1"/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B1" transitionEvaluation="1" codeName="Sheet1">
    <tabColor rgb="FFC00000"/>
  </sheetPr>
  <dimension ref="A1:G51"/>
  <sheetViews>
    <sheetView tabSelected="1" view="pageBreakPreview" topLeftCell="B1" zoomScaleNormal="160" zoomScaleSheetLayoutView="100" workbookViewId="0">
      <selection activeCell="B36" sqref="A36:H67"/>
    </sheetView>
  </sheetViews>
  <sheetFormatPr defaultColWidth="11" defaultRowHeight="13.2"/>
  <cols>
    <col min="1" max="1" width="5.77734375" style="12" customWidth="1"/>
    <col min="2" max="2" width="8.21875" style="13" customWidth="1"/>
    <col min="3" max="3" width="32.77734375" style="21" customWidth="1"/>
    <col min="4" max="4" width="10.77734375" style="22" customWidth="1"/>
    <col min="5" max="5" width="10.77734375" style="21" customWidth="1"/>
    <col min="6" max="6" width="10.77734375" style="22" customWidth="1"/>
    <col min="7" max="7" width="10.77734375" style="21" customWidth="1"/>
    <col min="8" max="16384" width="11" style="21"/>
  </cols>
  <sheetData>
    <row r="1" spans="1:7">
      <c r="B1" s="61"/>
      <c r="C1" s="61"/>
      <c r="D1" s="59" t="s">
        <v>31</v>
      </c>
      <c r="E1" s="61"/>
      <c r="F1" s="61"/>
      <c r="G1" s="61"/>
    </row>
    <row r="2" spans="1:7">
      <c r="B2" s="61"/>
      <c r="C2" s="61"/>
      <c r="D2" s="59" t="s">
        <v>30</v>
      </c>
      <c r="E2" s="61"/>
      <c r="F2" s="61"/>
      <c r="G2" s="61"/>
    </row>
    <row r="3" spans="1:7">
      <c r="A3" s="59"/>
      <c r="B3" s="59"/>
      <c r="C3" s="10"/>
      <c r="D3" s="11"/>
      <c r="E3" s="59"/>
      <c r="F3" s="53"/>
      <c r="G3" s="59"/>
    </row>
    <row r="4" spans="1:7">
      <c r="C4" s="15" t="s">
        <v>16</v>
      </c>
      <c r="D4" s="16">
        <v>2230</v>
      </c>
      <c r="E4" s="17" t="s">
        <v>17</v>
      </c>
      <c r="F4" s="18"/>
      <c r="G4" s="14"/>
    </row>
    <row r="5" spans="1:7">
      <c r="C5" s="15"/>
      <c r="D5" s="19"/>
      <c r="E5" s="20"/>
      <c r="F5" s="18"/>
      <c r="G5" s="14"/>
    </row>
    <row r="6" spans="1:7">
      <c r="A6" s="12" t="s">
        <v>26</v>
      </c>
      <c r="C6" s="22"/>
    </row>
    <row r="7" spans="1:7">
      <c r="C7" s="22"/>
    </row>
    <row r="8" spans="1:7">
      <c r="C8" s="23"/>
      <c r="D8" s="24" t="s">
        <v>12</v>
      </c>
      <c r="E8" s="25" t="s">
        <v>13</v>
      </c>
      <c r="F8" s="25" t="s">
        <v>2</v>
      </c>
    </row>
    <row r="9" spans="1:7" ht="13.8">
      <c r="C9" s="74" t="s">
        <v>0</v>
      </c>
      <c r="D9" s="18">
        <f>G30</f>
        <v>57698</v>
      </c>
      <c r="E9" s="52" t="s">
        <v>21</v>
      </c>
      <c r="F9" s="18">
        <f>E9+D9</f>
        <v>57698</v>
      </c>
      <c r="G9" s="22"/>
    </row>
    <row r="10" spans="1:7">
      <c r="D10" s="26"/>
      <c r="E10" s="27"/>
      <c r="F10" s="18"/>
      <c r="G10" s="22"/>
    </row>
    <row r="11" spans="1:7">
      <c r="A11" s="17" t="s">
        <v>11</v>
      </c>
      <c r="E11" s="22"/>
      <c r="G11" s="22"/>
    </row>
    <row r="12" spans="1:7">
      <c r="C12" s="28"/>
      <c r="D12" s="29"/>
      <c r="E12" s="29"/>
      <c r="F12" s="29"/>
      <c r="G12" s="30" t="s">
        <v>19</v>
      </c>
    </row>
    <row r="13" spans="1:7" s="3" customFormat="1" ht="26.4">
      <c r="A13" s="1"/>
      <c r="B13" s="2"/>
      <c r="C13" s="62"/>
      <c r="D13" s="63" t="s">
        <v>32</v>
      </c>
      <c r="E13" s="64" t="s">
        <v>33</v>
      </c>
      <c r="F13" s="64" t="s">
        <v>34</v>
      </c>
      <c r="G13" s="64" t="s">
        <v>33</v>
      </c>
    </row>
    <row r="14" spans="1:7" s="3" customFormat="1">
      <c r="A14" s="4"/>
      <c r="B14" s="80" t="s">
        <v>1</v>
      </c>
      <c r="C14" s="80"/>
      <c r="D14" s="65" t="s">
        <v>27</v>
      </c>
      <c r="E14" s="65" t="s">
        <v>22</v>
      </c>
      <c r="F14" s="66" t="s">
        <v>22</v>
      </c>
      <c r="G14" s="67" t="s">
        <v>35</v>
      </c>
    </row>
    <row r="15" spans="1:7" s="3" customFormat="1">
      <c r="A15" s="5"/>
      <c r="B15" s="6"/>
      <c r="C15" s="7"/>
      <c r="D15" s="8"/>
      <c r="E15" s="8"/>
      <c r="F15" s="8"/>
      <c r="G15" s="9"/>
    </row>
    <row r="16" spans="1:7" ht="14.85" customHeight="1">
      <c r="C16" s="31" t="s">
        <v>3</v>
      </c>
      <c r="D16" s="32"/>
      <c r="E16" s="32"/>
      <c r="F16" s="32"/>
      <c r="G16" s="32"/>
    </row>
    <row r="17" spans="1:7" ht="14.85" customHeight="1">
      <c r="A17" s="33" t="s">
        <v>4</v>
      </c>
      <c r="B17" s="34">
        <v>2230</v>
      </c>
      <c r="C17" s="35" t="s">
        <v>17</v>
      </c>
      <c r="E17" s="22"/>
      <c r="G17" s="22"/>
    </row>
    <row r="18" spans="1:7" ht="14.85" customHeight="1">
      <c r="A18" s="33"/>
      <c r="B18" s="36">
        <v>1</v>
      </c>
      <c r="C18" s="37" t="s">
        <v>15</v>
      </c>
      <c r="D18" s="38"/>
      <c r="E18" s="38"/>
      <c r="F18" s="38"/>
      <c r="G18" s="38"/>
    </row>
    <row r="19" spans="1:7" ht="14.85" customHeight="1">
      <c r="A19" s="33"/>
      <c r="B19" s="39">
        <v>1.0009999999999999</v>
      </c>
      <c r="C19" s="35" t="s">
        <v>18</v>
      </c>
      <c r="D19" s="38"/>
      <c r="E19" s="38"/>
      <c r="F19" s="38"/>
      <c r="G19" s="38"/>
    </row>
    <row r="20" spans="1:7" ht="14.85" customHeight="1">
      <c r="A20" s="33"/>
      <c r="B20" s="40">
        <v>60</v>
      </c>
      <c r="C20" s="37" t="s">
        <v>5</v>
      </c>
      <c r="D20" s="68"/>
      <c r="E20" s="68"/>
      <c r="F20" s="68"/>
      <c r="G20" s="68"/>
    </row>
    <row r="21" spans="1:7" ht="14.85" customHeight="1">
      <c r="A21" s="33"/>
      <c r="B21" s="81" t="s">
        <v>6</v>
      </c>
      <c r="C21" s="37" t="s">
        <v>14</v>
      </c>
      <c r="D21" s="82">
        <v>43033</v>
      </c>
      <c r="E21" s="83">
        <v>48089</v>
      </c>
      <c r="F21" s="83">
        <f>E21+675</f>
        <v>48764</v>
      </c>
      <c r="G21" s="58">
        <v>54996</v>
      </c>
    </row>
    <row r="22" spans="1:7" ht="14.85" customHeight="1">
      <c r="A22" s="33"/>
      <c r="B22" s="81" t="s">
        <v>23</v>
      </c>
      <c r="C22" s="37" t="s">
        <v>24</v>
      </c>
      <c r="D22" s="41">
        <v>0</v>
      </c>
      <c r="E22" s="83">
        <v>1245</v>
      </c>
      <c r="F22" s="83">
        <f>470+E22</f>
        <v>1715</v>
      </c>
      <c r="G22" s="58">
        <v>1598</v>
      </c>
    </row>
    <row r="23" spans="1:7" ht="14.85" customHeight="1">
      <c r="B23" s="84" t="s">
        <v>7</v>
      </c>
      <c r="C23" s="17" t="s">
        <v>8</v>
      </c>
      <c r="D23" s="85">
        <v>206</v>
      </c>
      <c r="E23" s="85">
        <v>225</v>
      </c>
      <c r="F23" s="85">
        <v>225</v>
      </c>
      <c r="G23" s="15">
        <v>248</v>
      </c>
    </row>
    <row r="24" spans="1:7" ht="14.85" customHeight="1">
      <c r="B24" s="84" t="s">
        <v>9</v>
      </c>
      <c r="C24" s="17" t="s">
        <v>10</v>
      </c>
      <c r="D24" s="86">
        <v>2232</v>
      </c>
      <c r="E24" s="85">
        <v>778</v>
      </c>
      <c r="F24" s="85">
        <v>778</v>
      </c>
      <c r="G24" s="15">
        <v>856</v>
      </c>
    </row>
    <row r="25" spans="1:7" ht="28.95" customHeight="1">
      <c r="B25" s="87" t="s">
        <v>20</v>
      </c>
      <c r="C25" s="73" t="s">
        <v>25</v>
      </c>
      <c r="D25" s="42">
        <v>0</v>
      </c>
      <c r="E25" s="85">
        <v>4871</v>
      </c>
      <c r="F25" s="85">
        <v>4871</v>
      </c>
      <c r="G25" s="42">
        <v>0</v>
      </c>
    </row>
    <row r="26" spans="1:7" ht="14.85" customHeight="1">
      <c r="A26" s="12" t="s">
        <v>2</v>
      </c>
      <c r="B26" s="43">
        <v>60</v>
      </c>
      <c r="C26" s="17" t="s">
        <v>5</v>
      </c>
      <c r="D26" s="56">
        <f t="shared" ref="D26:F26" si="0">SUM(D21:D25)</f>
        <v>45471</v>
      </c>
      <c r="E26" s="56">
        <f t="shared" si="0"/>
        <v>55208</v>
      </c>
      <c r="F26" s="56">
        <f t="shared" si="0"/>
        <v>56353</v>
      </c>
      <c r="G26" s="56">
        <v>57698</v>
      </c>
    </row>
    <row r="27" spans="1:7" ht="14.85" customHeight="1">
      <c r="A27" s="33" t="s">
        <v>2</v>
      </c>
      <c r="B27" s="39">
        <v>1.0009999999999999</v>
      </c>
      <c r="C27" s="35" t="s">
        <v>18</v>
      </c>
      <c r="D27" s="56">
        <f t="shared" ref="D27:F31" si="1">D26</f>
        <v>45471</v>
      </c>
      <c r="E27" s="54">
        <f t="shared" si="1"/>
        <v>55208</v>
      </c>
      <c r="F27" s="54">
        <f t="shared" si="1"/>
        <v>56353</v>
      </c>
      <c r="G27" s="56">
        <v>57698</v>
      </c>
    </row>
    <row r="28" spans="1:7" ht="14.85" customHeight="1">
      <c r="A28" s="33" t="s">
        <v>2</v>
      </c>
      <c r="B28" s="36">
        <v>1</v>
      </c>
      <c r="C28" s="37" t="s">
        <v>15</v>
      </c>
      <c r="D28" s="56">
        <f t="shared" si="1"/>
        <v>45471</v>
      </c>
      <c r="E28" s="56">
        <f t="shared" si="1"/>
        <v>55208</v>
      </c>
      <c r="F28" s="56">
        <f t="shared" si="1"/>
        <v>56353</v>
      </c>
      <c r="G28" s="56">
        <v>57698</v>
      </c>
    </row>
    <row r="29" spans="1:7" ht="14.85" customHeight="1">
      <c r="A29" s="44" t="s">
        <v>2</v>
      </c>
      <c r="B29" s="45">
        <v>2230</v>
      </c>
      <c r="C29" s="46" t="s">
        <v>17</v>
      </c>
      <c r="D29" s="56">
        <f t="shared" si="1"/>
        <v>45471</v>
      </c>
      <c r="E29" s="56">
        <f t="shared" si="1"/>
        <v>55208</v>
      </c>
      <c r="F29" s="56">
        <f t="shared" si="1"/>
        <v>56353</v>
      </c>
      <c r="G29" s="56">
        <v>57698</v>
      </c>
    </row>
    <row r="30" spans="1:7" ht="14.85" customHeight="1">
      <c r="A30" s="47" t="s">
        <v>2</v>
      </c>
      <c r="B30" s="48"/>
      <c r="C30" s="49" t="s">
        <v>3</v>
      </c>
      <c r="D30" s="54">
        <f t="shared" si="1"/>
        <v>45471</v>
      </c>
      <c r="E30" s="54">
        <f t="shared" si="1"/>
        <v>55208</v>
      </c>
      <c r="F30" s="54">
        <f t="shared" si="1"/>
        <v>56353</v>
      </c>
      <c r="G30" s="54">
        <v>57698</v>
      </c>
    </row>
    <row r="31" spans="1:7" ht="14.85" customHeight="1">
      <c r="A31" s="47" t="s">
        <v>2</v>
      </c>
      <c r="B31" s="48"/>
      <c r="C31" s="49" t="s">
        <v>0</v>
      </c>
      <c r="D31" s="57">
        <f t="shared" si="1"/>
        <v>45471</v>
      </c>
      <c r="E31" s="57">
        <f t="shared" si="1"/>
        <v>55208</v>
      </c>
      <c r="F31" s="57">
        <f t="shared" si="1"/>
        <v>56353</v>
      </c>
      <c r="G31" s="57">
        <v>57698</v>
      </c>
    </row>
    <row r="32" spans="1:7" ht="14.85" customHeight="1">
      <c r="A32" s="33"/>
      <c r="B32" s="55"/>
      <c r="C32" s="35"/>
      <c r="D32" s="58"/>
      <c r="E32" s="58"/>
      <c r="F32" s="58"/>
      <c r="G32" s="58"/>
    </row>
    <row r="33" spans="1:7" ht="28.8" customHeight="1">
      <c r="A33" s="69" t="s">
        <v>28</v>
      </c>
      <c r="B33" s="70">
        <v>2230</v>
      </c>
      <c r="C33" s="71" t="s">
        <v>29</v>
      </c>
      <c r="D33" s="22">
        <v>2</v>
      </c>
      <c r="E33" s="72">
        <v>0</v>
      </c>
      <c r="F33" s="72">
        <v>0</v>
      </c>
      <c r="G33" s="72">
        <v>0</v>
      </c>
    </row>
    <row r="34" spans="1:7">
      <c r="B34" s="50"/>
      <c r="C34" s="78"/>
      <c r="D34" s="79"/>
      <c r="E34" s="76"/>
      <c r="F34" s="76"/>
      <c r="G34" s="75"/>
    </row>
    <row r="35" spans="1:7">
      <c r="E35" s="22"/>
      <c r="G35" s="22"/>
    </row>
    <row r="36" spans="1:7">
      <c r="E36" s="22"/>
      <c r="G36" s="22"/>
    </row>
    <row r="37" spans="1:7">
      <c r="D37" s="51"/>
      <c r="E37" s="51"/>
      <c r="F37" s="51"/>
      <c r="G37" s="22"/>
    </row>
    <row r="38" spans="1:7" s="60" customFormat="1">
      <c r="A38" s="12"/>
      <c r="B38" s="13"/>
      <c r="C38" s="13"/>
      <c r="D38" s="88"/>
      <c r="E38" s="89"/>
      <c r="F38" s="88"/>
      <c r="G38" s="22"/>
    </row>
    <row r="39" spans="1:7">
      <c r="C39" s="13"/>
      <c r="E39" s="22"/>
      <c r="G39" s="22"/>
    </row>
    <row r="40" spans="1:7">
      <c r="C40" s="13"/>
      <c r="E40" s="22"/>
      <c r="G40" s="22"/>
    </row>
    <row r="41" spans="1:7">
      <c r="C41" s="13"/>
      <c r="E41" s="22"/>
      <c r="G41" s="22"/>
    </row>
    <row r="42" spans="1:7">
      <c r="C42" s="13"/>
      <c r="E42" s="22"/>
      <c r="G42" s="22"/>
    </row>
    <row r="43" spans="1:7">
      <c r="C43" s="13"/>
      <c r="E43" s="22"/>
      <c r="G43" s="22"/>
    </row>
    <row r="44" spans="1:7">
      <c r="C44" s="13"/>
      <c r="E44" s="22"/>
      <c r="G44" s="22"/>
    </row>
    <row r="45" spans="1:7">
      <c r="C45" s="13"/>
      <c r="E45" s="22"/>
      <c r="G45" s="22"/>
    </row>
    <row r="51" spans="1:3">
      <c r="A51" s="77"/>
      <c r="B51" s="77"/>
      <c r="C51" s="77"/>
    </row>
  </sheetData>
  <autoFilter ref="A15:G31"/>
  <mergeCells count="3">
    <mergeCell ref="B14:C14"/>
    <mergeCell ref="A51:C51"/>
    <mergeCell ref="C34:D34"/>
  </mergeCells>
  <phoneticPr fontId="2" type="noConversion"/>
  <printOptions horizontalCentered="1"/>
  <pageMargins left="0.55118110236220474" right="0.55118110236220474" top="0.74803149606299213" bottom="1.5748031496062993" header="0.51181102362204722" footer="1.1811023622047245"/>
  <pageSetup paperSize="9" scale="90" firstPageNumber="116" orientation="portrait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dem21</vt:lpstr>
      <vt:lpstr>'dem21'!labour</vt:lpstr>
      <vt:lpstr>labourrevenue</vt:lpstr>
      <vt:lpstr>'dem21'!Print_Area</vt:lpstr>
      <vt:lpstr>'dem21'!Print_Titles</vt:lpstr>
      <vt:lpstr>'dem21'!revise</vt:lpstr>
      <vt:lpstr>'dem21'!voted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2020-03-17T10:53:17Z</cp:lastPrinted>
  <dcterms:created xsi:type="dcterms:W3CDTF">2004-06-02T16:19:52Z</dcterms:created>
  <dcterms:modified xsi:type="dcterms:W3CDTF">2020-03-26T07:17:22Z</dcterms:modified>
</cp:coreProperties>
</file>