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15600" windowHeight="11760"/>
  </bookViews>
  <sheets>
    <sheet name="dem36" sheetId="4" r:id="rId1"/>
  </sheets>
  <definedNames>
    <definedName name="__123Graph_D" hidden="1">#REF!</definedName>
    <definedName name="_xlnm._FilterDatabase" localSheetId="0" hidden="1">'dem36'!$A$14:$Q$46</definedName>
    <definedName name="_Regression_Int" localSheetId="0" hidden="1">1</definedName>
    <definedName name="ee">#REF!</definedName>
    <definedName name="fishcap">#REF!</definedName>
    <definedName name="Fishrev">#REF!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justicerec">#REF!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'dem36'!#REF!</definedName>
    <definedName name="osr" localSheetId="0">'dem36'!$D$44:$G$44</definedName>
    <definedName name="osrcap" localSheetId="0">'dem36'!#REF!</definedName>
    <definedName name="_xlnm.Print_Area" localSheetId="0">'dem36'!$A$1:$G$49</definedName>
    <definedName name="_xlnm.Print_Titles" localSheetId="0">'dem36'!$11:$14</definedName>
    <definedName name="revise" localSheetId="0">'dem36'!$D$60:$F$60</definedName>
    <definedName name="spfrd">#REF!</definedName>
    <definedName name="sss">#REF!</definedName>
    <definedName name="summary" localSheetId="0">'dem36'!$D$53:$F$53</definedName>
    <definedName name="Voted" localSheetId="0">'dem36'!$D$8:$F$8</definedName>
    <definedName name="Z_239EE218_578E_4317_BEED_14D5D7089E27_.wvu.Cols" localSheetId="0" hidden="1">'dem36'!#REF!</definedName>
    <definedName name="Z_239EE218_578E_4317_BEED_14D5D7089E27_.wvu.FilterData" localSheetId="0" hidden="1">'dem36'!$A$1:$G$45</definedName>
    <definedName name="Z_239EE218_578E_4317_BEED_14D5D7089E27_.wvu.PrintArea" localSheetId="0" hidden="1">'dem36'!$A$1:$G$45</definedName>
    <definedName name="Z_239EE218_578E_4317_BEED_14D5D7089E27_.wvu.PrintTitles" localSheetId="0" hidden="1">'dem36'!$11:$14</definedName>
    <definedName name="Z_302A3EA3_AE96_11D5_A646_0050BA3D7AFD_.wvu.Cols" localSheetId="0" hidden="1">'dem36'!#REF!</definedName>
    <definedName name="Z_302A3EA3_AE96_11D5_A646_0050BA3D7AFD_.wvu.FilterData" localSheetId="0" hidden="1">'dem36'!$A$1:$G$45</definedName>
    <definedName name="Z_302A3EA3_AE96_11D5_A646_0050BA3D7AFD_.wvu.PrintArea" localSheetId="0" hidden="1">'dem36'!$A$1:$G$45</definedName>
    <definedName name="Z_302A3EA3_AE96_11D5_A646_0050BA3D7AFD_.wvu.PrintTitles" localSheetId="0" hidden="1">'dem36'!$11:$14</definedName>
    <definedName name="Z_36DBA021_0ECB_11D4_8064_004005726899_.wvu.Cols" localSheetId="0" hidden="1">'dem36'!#REF!</definedName>
    <definedName name="Z_36DBA021_0ECB_11D4_8064_004005726899_.wvu.PrintArea" localSheetId="0" hidden="1">'dem36'!$A$1:$G$45</definedName>
    <definedName name="Z_36DBA021_0ECB_11D4_8064_004005726899_.wvu.PrintTitles" localSheetId="0" hidden="1">'dem36'!$11:$14</definedName>
    <definedName name="Z_93EBE921_AE91_11D5_8685_004005726899_.wvu.Cols" localSheetId="0" hidden="1">'dem36'!#REF!</definedName>
    <definedName name="Z_93EBE921_AE91_11D5_8685_004005726899_.wvu.PrintArea" localSheetId="0" hidden="1">'dem36'!$A$1:$G$45</definedName>
    <definedName name="Z_93EBE921_AE91_11D5_8685_004005726899_.wvu.PrintTitles" localSheetId="0" hidden="1">'dem36'!$11:$14</definedName>
    <definedName name="Z_94DA79C1_0FDE_11D5_9579_000021DAEEA2_.wvu.Cols" localSheetId="0" hidden="1">'dem36'!#REF!</definedName>
    <definedName name="Z_94DA79C1_0FDE_11D5_9579_000021DAEEA2_.wvu.PrintArea" localSheetId="0" hidden="1">'dem36'!$A$1:$G$45</definedName>
    <definedName name="Z_94DA79C1_0FDE_11D5_9579_000021DAEEA2_.wvu.PrintTitles" localSheetId="0" hidden="1">'dem36'!$11:$14</definedName>
    <definedName name="Z_C868F8C3_16D7_11D5_A68D_81D6213F5331_.wvu.Cols" localSheetId="0" hidden="1">'dem36'!#REF!</definedName>
    <definedName name="Z_C868F8C3_16D7_11D5_A68D_81D6213F5331_.wvu.PrintArea" localSheetId="0" hidden="1">'dem36'!$A$1:$G$45</definedName>
    <definedName name="Z_C868F8C3_16D7_11D5_A68D_81D6213F5331_.wvu.PrintTitles" localSheetId="0" hidden="1">'dem36'!$11:$14</definedName>
    <definedName name="Z_E5DF37BD_125C_11D5_8DC4_D0F5D88B3549_.wvu.Cols" localSheetId="0" hidden="1">'dem36'!#REF!</definedName>
    <definedName name="Z_E5DF37BD_125C_11D5_8DC4_D0F5D88B3549_.wvu.PrintArea" localSheetId="0" hidden="1">'dem36'!$A$1:$G$45</definedName>
    <definedName name="Z_E5DF37BD_125C_11D5_8DC4_D0F5D88B3549_.wvu.PrintTitles" localSheetId="0" hidden="1">'dem36'!$11:$14</definedName>
    <definedName name="Z_F8ADACC1_164E_11D6_B603_000021DAEEA2_.wvu.Cols" localSheetId="0" hidden="1">'dem36'!#REF!</definedName>
    <definedName name="Z_F8ADACC1_164E_11D6_B603_000021DAEEA2_.wvu.PrintArea" localSheetId="0" hidden="1">'dem36'!$A$1:$G$45</definedName>
    <definedName name="Z_F8ADACC1_164E_11D6_B603_000021DAEEA2_.wvu.PrintTitles" localSheetId="0" hidden="1">'dem36'!$11:$14</definedName>
  </definedNames>
  <calcPr calcId="125725"/>
</workbook>
</file>

<file path=xl/calcChain.xml><?xml version="1.0" encoding="utf-8"?>
<calcChain xmlns="http://schemas.openxmlformats.org/spreadsheetml/2006/main">
  <c r="E41" i="4"/>
  <c r="E42" s="1"/>
  <c r="F41"/>
  <c r="F42" s="1"/>
  <c r="D41"/>
  <c r="D42" s="1"/>
  <c r="F24"/>
  <c r="F26"/>
  <c r="F27" s="1"/>
  <c r="E26"/>
  <c r="E27" s="1"/>
  <c r="D26"/>
  <c r="D27" s="1"/>
  <c r="E43" l="1"/>
  <c r="E44" s="1"/>
  <c r="E45" s="1"/>
  <c r="E46" s="1"/>
  <c r="D43"/>
  <c r="D44" s="1"/>
  <c r="D45" s="1"/>
  <c r="D46" s="1"/>
  <c r="F43"/>
  <c r="F44" s="1"/>
  <c r="F45" s="1"/>
  <c r="F46" s="1"/>
  <c r="D8" l="1"/>
  <c r="F8" s="1"/>
</calcChain>
</file>

<file path=xl/sharedStrings.xml><?xml version="1.0" encoding="utf-8"?>
<sst xmlns="http://schemas.openxmlformats.org/spreadsheetml/2006/main" count="79" uniqueCount="60">
  <si>
    <t>Other Scientific Research</t>
  </si>
  <si>
    <t>Voted</t>
  </si>
  <si>
    <t>Major /Sub-Major/Minor/Sub/Detailed Heads</t>
  </si>
  <si>
    <t>Total</t>
  </si>
  <si>
    <t>REVENUE SECTION</t>
  </si>
  <si>
    <t>M.H.</t>
  </si>
  <si>
    <t>Others</t>
  </si>
  <si>
    <t>Direction and Administration</t>
  </si>
  <si>
    <t>Science and Technology Department</t>
  </si>
  <si>
    <t>37.00.01</t>
  </si>
  <si>
    <t>Salaries</t>
  </si>
  <si>
    <t>37.00.11</t>
  </si>
  <si>
    <t>Travel Expenses</t>
  </si>
  <si>
    <t>37.00.13</t>
  </si>
  <si>
    <t>Office Expenses</t>
  </si>
  <si>
    <t>Assistance to Other Scientific Bodies</t>
  </si>
  <si>
    <t>60.00.31</t>
  </si>
  <si>
    <t>Grants-in-aid</t>
  </si>
  <si>
    <t>II. Details of the estimates and the heads under which this grant will be accounted for:</t>
  </si>
  <si>
    <t>Revenue</t>
  </si>
  <si>
    <t>Capital</t>
  </si>
  <si>
    <t>Other Charges</t>
  </si>
  <si>
    <t>37.00.50</t>
  </si>
  <si>
    <t>C - Economic Services (i) Science Technology and Environment</t>
  </si>
  <si>
    <t>(In Thousands of Rupees)</t>
  </si>
  <si>
    <t>State Council of Science and Technology</t>
  </si>
  <si>
    <t>60.00.33</t>
  </si>
  <si>
    <t>Science Centre at Marchak</t>
  </si>
  <si>
    <t>60.00.32</t>
  </si>
  <si>
    <t>Science Awareness</t>
  </si>
  <si>
    <t>Rec</t>
  </si>
  <si>
    <t>60.00.34</t>
  </si>
  <si>
    <t>60.00.35</t>
  </si>
  <si>
    <t>60.00.36</t>
  </si>
  <si>
    <t>60.00.37</t>
  </si>
  <si>
    <t>State Remote Sensing Application Centre</t>
  </si>
  <si>
    <t>Sikkim State Climate Change Centre</t>
  </si>
  <si>
    <t>State Biotechnology Research Centre</t>
  </si>
  <si>
    <t>Technology Transfer Centre</t>
  </si>
  <si>
    <t>37.00.42</t>
  </si>
  <si>
    <t>-</t>
  </si>
  <si>
    <t>Other Scientific Research, 60.911- Deduct recoveries of overpayments</t>
  </si>
  <si>
    <t>2019-20</t>
  </si>
  <si>
    <t>60.00.38</t>
  </si>
  <si>
    <t>India Skill Pedia</t>
  </si>
  <si>
    <t>Lump sum provision for revision of Pay &amp; 
Allowances</t>
  </si>
  <si>
    <t>2018-19</t>
  </si>
  <si>
    <t>37.00.02</t>
  </si>
  <si>
    <t xml:space="preserve">Wages </t>
  </si>
  <si>
    <t>DEMAND NO. 36</t>
  </si>
  <si>
    <t xml:space="preserve">SCIENCE AND TECHNOLOGY </t>
  </si>
  <si>
    <t>60.00.39</t>
  </si>
  <si>
    <t>60.00.40</t>
  </si>
  <si>
    <t>Sikkim Himalayan Institute of Climate Change Management</t>
  </si>
  <si>
    <t>Actuals</t>
  </si>
  <si>
    <t>Budget 
Estimate</t>
  </si>
  <si>
    <t>Revised 
Estimate</t>
  </si>
  <si>
    <t xml:space="preserve">                                             2020-21</t>
  </si>
  <si>
    <t>I. Estimate of the amount required in the year ending 31st March, 2021 to defray the charges in respect of Science and Technology</t>
  </si>
  <si>
    <t>Intellectual Property Right</t>
  </si>
</sst>
</file>

<file path=xl/styles.xml><?xml version="1.0" encoding="utf-8"?>
<styleSheet xmlns="http://schemas.openxmlformats.org/spreadsheetml/2006/main">
  <numFmts count="2">
    <numFmt numFmtId="164" formatCode="_ * #,##0.00_ ;_ * \-#,##0.00_ ;_ * &quot;-&quot;??_ ;_ @_ "/>
    <numFmt numFmtId="165" formatCode="##.000"/>
  </numFmts>
  <fonts count="8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Courier"/>
      <family val="3"/>
    </font>
    <font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3" fillId="0" borderId="0"/>
  </cellStyleXfs>
  <cellXfs count="91">
    <xf numFmtId="0" fontId="0" fillId="0" borderId="0" xfId="0"/>
    <xf numFmtId="0" fontId="4" fillId="0" borderId="0" xfId="1" applyNumberFormat="1" applyFont="1" applyFill="1" applyAlignment="1" applyProtection="1">
      <alignment horizontal="left" vertical="center"/>
    </xf>
    <xf numFmtId="0" fontId="4" fillId="0" borderId="0" xfId="1" applyNumberFormat="1" applyFont="1" applyFill="1" applyAlignment="1">
      <alignment vertical="top"/>
    </xf>
    <xf numFmtId="0" fontId="6" fillId="0" borderId="0" xfId="1" applyNumberFormat="1" applyFont="1" applyFill="1" applyBorder="1" applyAlignment="1" applyProtection="1"/>
    <xf numFmtId="0" fontId="4" fillId="0" borderId="0" xfId="1" applyNumberFormat="1" applyFont="1" applyFill="1"/>
    <xf numFmtId="0" fontId="4" fillId="0" borderId="0" xfId="1" applyNumberFormat="1" applyFont="1" applyFill="1" applyBorder="1" applyAlignment="1"/>
    <xf numFmtId="0" fontId="4" fillId="0" borderId="0" xfId="1" applyNumberFormat="1" applyFont="1" applyFill="1" applyAlignment="1"/>
    <xf numFmtId="0" fontId="1" fillId="0" borderId="0" xfId="0" applyFont="1" applyFill="1" applyAlignment="1"/>
    <xf numFmtId="0" fontId="4" fillId="0" borderId="0" xfId="1" applyNumberFormat="1" applyFont="1" applyFill="1" applyBorder="1" applyAlignment="1">
      <alignment vertical="top"/>
    </xf>
    <xf numFmtId="0" fontId="4" fillId="0" borderId="0" xfId="1" applyNumberFormat="1" applyFont="1" applyFill="1" applyBorder="1" applyAlignment="1">
      <alignment horizontal="right" vertical="top"/>
    </xf>
    <xf numFmtId="0" fontId="4" fillId="0" borderId="0" xfId="1" applyNumberFormat="1" applyFont="1" applyFill="1" applyBorder="1" applyAlignment="1" applyProtection="1">
      <alignment horizontal="center"/>
    </xf>
    <xf numFmtId="0" fontId="6" fillId="0" borderId="0" xfId="1" applyNumberFormat="1" applyFont="1" applyFill="1" applyBorder="1" applyAlignment="1" applyProtection="1">
      <alignment horizontal="center"/>
    </xf>
    <xf numFmtId="0" fontId="4" fillId="0" borderId="0" xfId="1" applyNumberFormat="1" applyFont="1" applyFill="1" applyAlignment="1">
      <alignment horizontal="right" vertical="top"/>
    </xf>
    <xf numFmtId="0" fontId="4" fillId="0" borderId="0" xfId="1" applyNumberFormat="1" applyFont="1" applyFill="1" applyAlignment="1" applyProtection="1">
      <alignment horizontal="right"/>
    </xf>
    <xf numFmtId="0" fontId="6" fillId="0" borderId="0" xfId="1" applyNumberFormat="1" applyFont="1" applyFill="1" applyAlignment="1">
      <alignment horizontal="center"/>
    </xf>
    <xf numFmtId="0" fontId="4" fillId="0" borderId="0" xfId="1" applyNumberFormat="1" applyFont="1" applyFill="1" applyAlignment="1" applyProtection="1">
      <alignment horizontal="left"/>
    </xf>
    <xf numFmtId="0" fontId="4" fillId="0" borderId="0" xfId="1" applyNumberFormat="1" applyFont="1" applyFill="1" applyAlignment="1" applyProtection="1">
      <alignment horizontal="center"/>
    </xf>
    <xf numFmtId="0" fontId="4" fillId="0" borderId="0" xfId="1" applyNumberFormat="1" applyFont="1" applyFill="1" applyAlignment="1" applyProtection="1">
      <alignment horizontal="left" vertical="top"/>
    </xf>
    <xf numFmtId="0" fontId="4" fillId="0" borderId="0" xfId="1" applyNumberFormat="1" applyFont="1" applyFill="1" applyAlignment="1">
      <alignment horizontal="left" vertical="top"/>
    </xf>
    <xf numFmtId="0" fontId="6" fillId="0" borderId="0" xfId="1" applyNumberFormat="1" applyFont="1" applyFill="1" applyBorder="1"/>
    <xf numFmtId="164" fontId="6" fillId="0" borderId="0" xfId="1" applyFont="1" applyFill="1" applyBorder="1" applyAlignment="1" applyProtection="1">
      <alignment horizontal="center"/>
    </xf>
    <xf numFmtId="0" fontId="6" fillId="0" borderId="0" xfId="1" applyNumberFormat="1" applyFont="1" applyFill="1" applyBorder="1" applyAlignment="1" applyProtection="1">
      <alignment horizontal="right"/>
    </xf>
    <xf numFmtId="0" fontId="4" fillId="0" borderId="0" xfId="5" applyFont="1" applyFill="1" applyBorder="1" applyAlignment="1" applyProtection="1">
      <alignment horizontal="left" vertical="top" wrapText="1"/>
    </xf>
    <xf numFmtId="0" fontId="4" fillId="0" borderId="0" xfId="5" applyFont="1" applyFill="1" applyBorder="1" applyAlignment="1" applyProtection="1">
      <alignment horizontal="right" vertical="top" wrapText="1"/>
    </xf>
    <xf numFmtId="0" fontId="4" fillId="0" borderId="2" xfId="4" applyFont="1" applyFill="1" applyBorder="1" applyAlignment="1" applyProtection="1">
      <alignment horizontal="left"/>
    </xf>
    <xf numFmtId="0" fontId="4" fillId="0" borderId="2" xfId="4" applyNumberFormat="1" applyFont="1" applyFill="1" applyBorder="1" applyProtection="1"/>
    <xf numFmtId="0" fontId="5" fillId="0" borderId="2" xfId="4" applyNumberFormat="1" applyFont="1" applyFill="1" applyBorder="1" applyAlignment="1" applyProtection="1">
      <alignment horizontal="right"/>
    </xf>
    <xf numFmtId="0" fontId="4" fillId="0" borderId="1" xfId="5" applyFont="1" applyFill="1" applyBorder="1" applyAlignment="1" applyProtection="1">
      <alignment horizontal="left" vertical="top" wrapText="1"/>
    </xf>
    <xf numFmtId="0" fontId="4" fillId="0" borderId="1" xfId="5" applyFont="1" applyFill="1" applyBorder="1" applyAlignment="1" applyProtection="1">
      <alignment horizontal="right" vertical="top" wrapText="1"/>
    </xf>
    <xf numFmtId="0" fontId="4" fillId="0" borderId="0" xfId="4" applyFont="1" applyFill="1" applyBorder="1" applyAlignment="1" applyProtection="1">
      <alignment horizontal="left" vertical="top"/>
    </xf>
    <xf numFmtId="0" fontId="4" fillId="0" borderId="0" xfId="5" applyFont="1" applyFill="1" applyProtection="1"/>
    <xf numFmtId="0" fontId="4" fillId="0" borderId="2" xfId="5" applyFont="1" applyFill="1" applyBorder="1" applyAlignment="1" applyProtection="1">
      <alignment horizontal="left" vertical="top" wrapText="1"/>
    </xf>
    <xf numFmtId="0" fontId="4" fillId="0" borderId="2" xfId="5" applyFont="1" applyFill="1" applyBorder="1" applyAlignment="1" applyProtection="1">
      <alignment horizontal="right" vertical="top" wrapText="1"/>
    </xf>
    <xf numFmtId="0" fontId="4" fillId="0" borderId="2" xfId="4" applyNumberFormat="1" applyFont="1" applyFill="1" applyBorder="1" applyAlignment="1" applyProtection="1">
      <alignment horizontal="right"/>
    </xf>
    <xf numFmtId="0" fontId="4" fillId="0" borderId="2" xfId="4" applyNumberFormat="1" applyFont="1" applyFill="1" applyBorder="1" applyAlignment="1" applyProtection="1">
      <alignment vertical="center" wrapText="1"/>
    </xf>
    <xf numFmtId="0" fontId="4" fillId="0" borderId="2" xfId="5" applyFont="1" applyFill="1" applyBorder="1" applyAlignment="1" applyProtection="1">
      <alignment vertical="top"/>
    </xf>
    <xf numFmtId="49" fontId="4" fillId="0" borderId="2" xfId="5" applyNumberFormat="1" applyFont="1" applyFill="1" applyBorder="1" applyAlignment="1" applyProtection="1">
      <alignment horizontal="center" vertical="top"/>
    </xf>
    <xf numFmtId="0" fontId="4" fillId="0" borderId="2" xfId="5" applyFont="1" applyFill="1" applyBorder="1" applyAlignment="1" applyProtection="1"/>
    <xf numFmtId="49" fontId="4" fillId="0" borderId="2" xfId="5" applyNumberFormat="1" applyFont="1" applyFill="1" applyBorder="1" applyAlignment="1" applyProtection="1">
      <alignment horizontal="center"/>
    </xf>
    <xf numFmtId="0" fontId="6" fillId="0" borderId="0" xfId="1" applyNumberFormat="1" applyFont="1" applyFill="1" applyAlignment="1" applyProtection="1">
      <alignment horizontal="left" vertical="top"/>
    </xf>
    <xf numFmtId="0" fontId="4" fillId="0" borderId="0" xfId="1" applyNumberFormat="1" applyFont="1" applyFill="1" applyBorder="1" applyAlignment="1" applyProtection="1">
      <alignment horizontal="right"/>
    </xf>
    <xf numFmtId="0" fontId="6" fillId="0" borderId="0" xfId="1" applyNumberFormat="1" applyFont="1" applyFill="1" applyAlignment="1">
      <alignment horizontal="right" vertical="top"/>
    </xf>
    <xf numFmtId="164" fontId="4" fillId="0" borderId="0" xfId="1" applyFont="1" applyFill="1" applyAlignment="1">
      <alignment horizontal="right" wrapText="1"/>
    </xf>
    <xf numFmtId="0" fontId="4" fillId="0" borderId="0" xfId="0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4" fillId="0" borderId="0" xfId="1" applyNumberFormat="1" applyFont="1" applyFill="1" applyAlignment="1">
      <alignment vertical="center"/>
    </xf>
    <xf numFmtId="49" fontId="4" fillId="0" borderId="0" xfId="1" applyNumberFormat="1" applyFont="1" applyFill="1" applyAlignment="1">
      <alignment vertical="center"/>
    </xf>
    <xf numFmtId="0" fontId="4" fillId="0" borderId="3" xfId="1" applyNumberFormat="1" applyFont="1" applyFill="1" applyBorder="1" applyAlignment="1">
      <alignment horizontal="right" wrapText="1"/>
    </xf>
    <xf numFmtId="0" fontId="4" fillId="0" borderId="0" xfId="1" applyNumberFormat="1" applyFont="1" applyFill="1" applyBorder="1" applyAlignment="1">
      <alignment horizontal="right"/>
    </xf>
    <xf numFmtId="165" fontId="6" fillId="0" borderId="0" xfId="1" applyNumberFormat="1" applyFont="1" applyFill="1" applyBorder="1" applyAlignment="1">
      <alignment horizontal="right" vertical="top"/>
    </xf>
    <xf numFmtId="0" fontId="6" fillId="0" borderId="0" xfId="1" applyNumberFormat="1" applyFont="1" applyFill="1" applyBorder="1" applyAlignment="1" applyProtection="1">
      <alignment horizontal="left" vertical="top"/>
    </xf>
    <xf numFmtId="0" fontId="4" fillId="0" borderId="0" xfId="1" applyNumberFormat="1" applyFont="1" applyFill="1" applyBorder="1" applyAlignment="1" applyProtection="1">
      <alignment horizontal="left" vertical="top" wrapText="1"/>
    </xf>
    <xf numFmtId="0" fontId="4" fillId="0" borderId="0" xfId="1" applyNumberFormat="1" applyFont="1" applyFill="1" applyBorder="1" applyAlignment="1" applyProtection="1">
      <alignment horizontal="left" vertical="center"/>
    </xf>
    <xf numFmtId="164" fontId="4" fillId="0" borderId="0" xfId="1" applyFont="1" applyFill="1" applyBorder="1" applyAlignment="1">
      <alignment horizontal="right" wrapText="1"/>
    </xf>
    <xf numFmtId="0" fontId="4" fillId="0" borderId="0" xfId="1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 applyProtection="1">
      <alignment horizontal="left" vertical="center" wrapText="1"/>
    </xf>
    <xf numFmtId="0" fontId="4" fillId="0" borderId="3" xfId="1" applyNumberFormat="1" applyFont="1" applyFill="1" applyBorder="1" applyAlignment="1">
      <alignment horizontal="right"/>
    </xf>
    <xf numFmtId="0" fontId="4" fillId="0" borderId="2" xfId="1" applyNumberFormat="1" applyFont="1" applyFill="1" applyBorder="1" applyAlignment="1">
      <alignment vertical="top"/>
    </xf>
    <xf numFmtId="0" fontId="4" fillId="0" borderId="2" xfId="1" applyNumberFormat="1" applyFont="1" applyFill="1" applyBorder="1" applyAlignment="1">
      <alignment horizontal="right" vertical="top"/>
    </xf>
    <xf numFmtId="0" fontId="4" fillId="0" borderId="2" xfId="1" applyNumberFormat="1" applyFont="1" applyFill="1" applyBorder="1" applyAlignment="1" applyProtection="1">
      <alignment horizontal="left" vertical="top"/>
    </xf>
    <xf numFmtId="0" fontId="4" fillId="0" borderId="2" xfId="1" applyNumberFormat="1" applyFont="1" applyFill="1" applyBorder="1" applyAlignment="1" applyProtection="1">
      <alignment horizontal="right" wrapText="1"/>
    </xf>
    <xf numFmtId="0" fontId="4" fillId="0" borderId="3" xfId="1" applyNumberFormat="1" applyFont="1" applyFill="1" applyBorder="1" applyAlignment="1" applyProtection="1">
      <alignment horizontal="right" wrapText="1"/>
    </xf>
    <xf numFmtId="0" fontId="4" fillId="0" borderId="3" xfId="1" applyNumberFormat="1" applyFont="1" applyFill="1" applyBorder="1" applyAlignment="1">
      <alignment vertical="top"/>
    </xf>
    <xf numFmtId="0" fontId="4" fillId="0" borderId="3" xfId="1" applyNumberFormat="1" applyFont="1" applyFill="1" applyBorder="1" applyAlignment="1">
      <alignment horizontal="right" vertical="top"/>
    </xf>
    <xf numFmtId="0" fontId="6" fillId="0" borderId="3" xfId="1" applyNumberFormat="1" applyFont="1" applyFill="1" applyBorder="1" applyAlignment="1" applyProtection="1">
      <alignment horizontal="left" vertical="top"/>
    </xf>
    <xf numFmtId="0" fontId="6" fillId="0" borderId="3" xfId="1" applyNumberFormat="1" applyFont="1" applyFill="1" applyBorder="1" applyAlignment="1">
      <alignment horizontal="right" vertical="top"/>
    </xf>
    <xf numFmtId="0" fontId="6" fillId="0" borderId="3" xfId="1" applyNumberFormat="1" applyFont="1" applyFill="1" applyBorder="1" applyAlignment="1">
      <alignment vertical="top"/>
    </xf>
    <xf numFmtId="0" fontId="6" fillId="0" borderId="0" xfId="1" applyNumberFormat="1" applyFont="1" applyFill="1" applyBorder="1" applyAlignment="1">
      <alignment horizontal="right" vertical="top"/>
    </xf>
    <xf numFmtId="0" fontId="6" fillId="0" borderId="0" xfId="1" applyNumberFormat="1" applyFont="1" applyFill="1" applyBorder="1" applyAlignment="1">
      <alignment vertical="top"/>
    </xf>
    <xf numFmtId="0" fontId="4" fillId="0" borderId="0" xfId="1" applyNumberFormat="1" applyFont="1" applyFill="1" applyBorder="1" applyAlignment="1">
      <alignment horizontal="right" wrapText="1"/>
    </xf>
    <xf numFmtId="0" fontId="4" fillId="0" borderId="0" xfId="3" applyFont="1" applyFill="1" applyBorder="1" applyAlignment="1">
      <alignment horizontal="left" vertical="top"/>
    </xf>
    <xf numFmtId="0" fontId="4" fillId="0" borderId="0" xfId="1" applyNumberFormat="1" applyFont="1" applyFill="1" applyBorder="1" applyAlignment="1">
      <alignment horizontal="left" vertical="top"/>
    </xf>
    <xf numFmtId="0" fontId="4" fillId="0" borderId="0" xfId="1" applyNumberFormat="1" applyFont="1" applyFill="1" applyBorder="1" applyAlignment="1">
      <alignment vertical="top" wrapText="1"/>
    </xf>
    <xf numFmtId="0" fontId="4" fillId="0" borderId="1" xfId="4" applyNumberFormat="1" applyFont="1" applyFill="1" applyBorder="1" applyAlignment="1" applyProtection="1">
      <alignment horizontal="right" vertical="top" wrapText="1"/>
    </xf>
    <xf numFmtId="0" fontId="4" fillId="0" borderId="1" xfId="4" applyNumberFormat="1" applyFont="1" applyFill="1" applyBorder="1" applyAlignment="1" applyProtection="1">
      <alignment horizontal="right"/>
    </xf>
    <xf numFmtId="0" fontId="4" fillId="0" borderId="0" xfId="4" applyNumberFormat="1" applyFont="1" applyFill="1" applyBorder="1" applyAlignment="1" applyProtection="1">
      <alignment horizontal="right" vertical="center"/>
    </xf>
    <xf numFmtId="0" fontId="4" fillId="0" borderId="0" xfId="4" applyNumberFormat="1" applyFont="1" applyFill="1" applyBorder="1" applyAlignment="1" applyProtection="1">
      <alignment horizontal="right"/>
    </xf>
    <xf numFmtId="0" fontId="4" fillId="0" borderId="0" xfId="5" applyFont="1" applyFill="1" applyAlignment="1" applyProtection="1">
      <alignment horizontal="right" vertical="center"/>
    </xf>
    <xf numFmtId="0" fontId="4" fillId="0" borderId="0" xfId="1" applyNumberFormat="1" applyFont="1" applyFill="1" applyAlignment="1">
      <alignment horizontal="right" wrapText="1"/>
    </xf>
    <xf numFmtId="0" fontId="4" fillId="0" borderId="0" xfId="3" applyFont="1" applyFill="1" applyAlignment="1" applyProtection="1">
      <alignment horizontal="left" vertical="top" wrapText="1"/>
    </xf>
    <xf numFmtId="0" fontId="4" fillId="0" borderId="0" xfId="4" applyFont="1" applyFill="1" applyBorder="1" applyAlignment="1" applyProtection="1">
      <alignment horizontal="center"/>
    </xf>
    <xf numFmtId="0" fontId="4" fillId="0" borderId="0" xfId="1" applyNumberFormat="1" applyFont="1" applyFill="1" applyAlignment="1" applyProtection="1">
      <alignment horizontal="left" vertical="top" wrapText="1"/>
    </xf>
    <xf numFmtId="0" fontId="4" fillId="0" borderId="1" xfId="5" applyFont="1" applyFill="1" applyBorder="1" applyAlignment="1" applyProtection="1">
      <alignment horizontal="center" vertical="top"/>
    </xf>
    <xf numFmtId="0" fontId="4" fillId="0" borderId="1" xfId="5" applyFont="1" applyFill="1" applyBorder="1" applyAlignment="1" applyProtection="1">
      <alignment horizontal="center"/>
    </xf>
    <xf numFmtId="0" fontId="4" fillId="0" borderId="0" xfId="5" applyFont="1" applyFill="1" applyBorder="1" applyAlignment="1" applyProtection="1">
      <alignment horizontal="center" vertical="top"/>
    </xf>
    <xf numFmtId="0" fontId="4" fillId="0" borderId="0" xfId="5" applyFont="1" applyFill="1" applyBorder="1" applyAlignment="1" applyProtection="1">
      <alignment horizontal="center"/>
    </xf>
    <xf numFmtId="0" fontId="4" fillId="0" borderId="0" xfId="1" applyNumberFormat="1" applyFont="1" applyFill="1" applyAlignment="1">
      <alignment horizontal="right" vertical="center"/>
    </xf>
    <xf numFmtId="0" fontId="4" fillId="0" borderId="0" xfId="1" applyNumberFormat="1" applyFont="1" applyFill="1" applyAlignment="1">
      <alignment horizontal="right"/>
    </xf>
    <xf numFmtId="0" fontId="4" fillId="0" borderId="0" xfId="1" applyNumberFormat="1" applyFont="1" applyFill="1" applyBorder="1" applyAlignment="1">
      <alignment horizontal="right" vertical="center"/>
    </xf>
    <xf numFmtId="0" fontId="4" fillId="0" borderId="3" xfId="1" applyNumberFormat="1" applyFont="1" applyFill="1" applyBorder="1" applyAlignment="1" applyProtection="1">
      <alignment horizontal="right"/>
    </xf>
  </cellXfs>
  <cellStyles count="6">
    <cellStyle name="Comma" xfId="1" builtinId="3"/>
    <cellStyle name="Normal" xfId="0" builtinId="0"/>
    <cellStyle name="Normal 2" xfId="2"/>
    <cellStyle name="Normal_budget for 03-04" xfId="3"/>
    <cellStyle name="Normal_BUDGET-2000" xfId="4"/>
    <cellStyle name="Normal_budgetDocNIC02-03" xfId="5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B1" transitionEvaluation="1" codeName="Sheet1">
    <tabColor rgb="FFC00000"/>
  </sheetPr>
  <dimension ref="A1:AG60"/>
  <sheetViews>
    <sheetView tabSelected="1" view="pageBreakPreview" topLeftCell="B1" zoomScaleNormal="130" zoomScaleSheetLayoutView="100" workbookViewId="0">
      <selection activeCell="B51" sqref="B51:G60"/>
    </sheetView>
  </sheetViews>
  <sheetFormatPr defaultColWidth="11" defaultRowHeight="13.2"/>
  <cols>
    <col min="1" max="1" width="5.77734375" style="2" customWidth="1"/>
    <col min="2" max="2" width="8.21875" style="12" customWidth="1"/>
    <col min="3" max="3" width="32.77734375" style="2" customWidth="1"/>
    <col min="4" max="7" width="10.77734375" style="4" customWidth="1"/>
    <col min="8" max="10" width="11" style="5" customWidth="1"/>
    <col min="11" max="11" width="11" style="6" customWidth="1"/>
    <col min="12" max="12" width="16.5546875" style="4" customWidth="1"/>
    <col min="13" max="16" width="11" style="4" customWidth="1"/>
    <col min="17" max="17" width="14.109375" style="4" customWidth="1"/>
    <col min="18" max="28" width="11" style="4" customWidth="1"/>
    <col min="29" max="16384" width="11" style="4"/>
  </cols>
  <sheetData>
    <row r="1" spans="1:27">
      <c r="B1" s="3"/>
      <c r="C1" s="3"/>
      <c r="D1" s="11" t="s">
        <v>49</v>
      </c>
      <c r="E1" s="3"/>
      <c r="F1" s="3"/>
      <c r="G1" s="3"/>
    </row>
    <row r="2" spans="1:27">
      <c r="B2" s="7"/>
      <c r="C2" s="7"/>
      <c r="D2" s="11" t="s">
        <v>50</v>
      </c>
      <c r="E2" s="7"/>
      <c r="F2" s="7"/>
      <c r="G2" s="7"/>
    </row>
    <row r="3" spans="1:27">
      <c r="A3" s="8"/>
      <c r="B3" s="9"/>
      <c r="C3" s="10"/>
      <c r="D3" s="11"/>
      <c r="E3" s="10"/>
      <c r="F3" s="10"/>
      <c r="G3" s="10"/>
    </row>
    <row r="4" spans="1:27">
      <c r="C4" s="13" t="s">
        <v>23</v>
      </c>
      <c r="D4" s="14">
        <v>3425</v>
      </c>
      <c r="E4" s="15" t="s">
        <v>0</v>
      </c>
      <c r="F4" s="16"/>
      <c r="G4" s="16"/>
    </row>
    <row r="5" spans="1:27">
      <c r="C5" s="13"/>
      <c r="D5" s="14"/>
      <c r="E5" s="15"/>
      <c r="F5" s="16"/>
      <c r="G5" s="16"/>
    </row>
    <row r="6" spans="1:27" ht="27.6" customHeight="1">
      <c r="A6" s="82" t="s">
        <v>58</v>
      </c>
      <c r="B6" s="82"/>
      <c r="C6" s="82"/>
      <c r="D6" s="82"/>
      <c r="E6" s="82"/>
      <c r="F6" s="82"/>
      <c r="G6" s="82"/>
    </row>
    <row r="7" spans="1:27">
      <c r="A7" s="18"/>
      <c r="C7" s="19"/>
      <c r="D7" s="11" t="s">
        <v>19</v>
      </c>
      <c r="E7" s="11" t="s">
        <v>20</v>
      </c>
      <c r="F7" s="11" t="s">
        <v>3</v>
      </c>
    </row>
    <row r="8" spans="1:27">
      <c r="A8" s="18"/>
      <c r="C8" s="21" t="s">
        <v>1</v>
      </c>
      <c r="D8" s="11">
        <f>G45</f>
        <v>65631</v>
      </c>
      <c r="E8" s="20" t="s">
        <v>40</v>
      </c>
      <c r="F8" s="11">
        <f>E8+D8</f>
        <v>65631</v>
      </c>
    </row>
    <row r="9" spans="1:27">
      <c r="A9" s="18"/>
      <c r="D9" s="21"/>
      <c r="E9" s="20"/>
    </row>
    <row r="10" spans="1:27">
      <c r="A10" s="17" t="s">
        <v>18</v>
      </c>
      <c r="C10" s="17"/>
    </row>
    <row r="11" spans="1:27">
      <c r="A11" s="22"/>
      <c r="B11" s="23"/>
      <c r="C11" s="24"/>
      <c r="D11" s="25"/>
      <c r="E11" s="25"/>
      <c r="F11" s="25"/>
      <c r="G11" s="26" t="s">
        <v>24</v>
      </c>
    </row>
    <row r="12" spans="1:27" s="30" customFormat="1" ht="26.4">
      <c r="A12" s="27"/>
      <c r="B12" s="28"/>
      <c r="C12" s="29"/>
      <c r="D12" s="75" t="s">
        <v>54</v>
      </c>
      <c r="E12" s="74" t="s">
        <v>55</v>
      </c>
      <c r="F12" s="74" t="s">
        <v>56</v>
      </c>
      <c r="G12" s="74" t="s">
        <v>55</v>
      </c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3"/>
      <c r="S12" s="83"/>
      <c r="T12" s="83"/>
      <c r="U12" s="83"/>
      <c r="V12" s="83"/>
      <c r="W12" s="84"/>
      <c r="X12" s="84"/>
      <c r="Y12" s="84"/>
      <c r="Z12" s="84"/>
      <c r="AA12" s="84"/>
    </row>
    <row r="13" spans="1:27" s="30" customFormat="1">
      <c r="A13" s="22"/>
      <c r="B13" s="81" t="s">
        <v>2</v>
      </c>
      <c r="C13" s="81"/>
      <c r="D13" s="76" t="s">
        <v>46</v>
      </c>
      <c r="E13" s="76" t="s">
        <v>42</v>
      </c>
      <c r="F13" s="77" t="s">
        <v>42</v>
      </c>
      <c r="G13" s="78" t="s">
        <v>57</v>
      </c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5"/>
      <c r="S13" s="85"/>
      <c r="T13" s="85"/>
      <c r="U13" s="85"/>
      <c r="V13" s="85"/>
      <c r="W13" s="86"/>
      <c r="X13" s="86"/>
      <c r="Y13" s="86"/>
      <c r="Z13" s="86"/>
      <c r="AA13" s="86"/>
    </row>
    <row r="14" spans="1:27" s="30" customFormat="1" ht="7.8" customHeight="1">
      <c r="A14" s="31"/>
      <c r="B14" s="32"/>
      <c r="C14" s="24"/>
      <c r="D14" s="33"/>
      <c r="E14" s="33"/>
      <c r="F14" s="33"/>
      <c r="G14" s="34"/>
      <c r="H14" s="37"/>
      <c r="I14" s="37"/>
      <c r="J14" s="37"/>
      <c r="K14" s="37"/>
      <c r="L14" s="38"/>
      <c r="M14" s="37"/>
      <c r="N14" s="37"/>
      <c r="O14" s="37"/>
      <c r="P14" s="37"/>
      <c r="Q14" s="38"/>
      <c r="R14" s="37"/>
      <c r="S14" s="37"/>
      <c r="T14" s="37"/>
      <c r="U14" s="35"/>
      <c r="V14" s="36"/>
      <c r="W14" s="37"/>
      <c r="X14" s="37"/>
      <c r="Y14" s="37"/>
      <c r="Z14" s="37"/>
      <c r="AA14" s="38"/>
    </row>
    <row r="15" spans="1:27">
      <c r="C15" s="39" t="s">
        <v>4</v>
      </c>
      <c r="D15" s="40"/>
      <c r="E15" s="40"/>
      <c r="F15" s="40"/>
      <c r="G15" s="40"/>
    </row>
    <row r="16" spans="1:27">
      <c r="A16" s="2" t="s">
        <v>5</v>
      </c>
      <c r="B16" s="41">
        <v>3425</v>
      </c>
      <c r="C16" s="39" t="s">
        <v>0</v>
      </c>
    </row>
    <row r="17" spans="1:33">
      <c r="B17" s="12">
        <v>60</v>
      </c>
      <c r="C17" s="17" t="s">
        <v>6</v>
      </c>
    </row>
    <row r="18" spans="1:33">
      <c r="B18" s="41">
        <v>60.000999999999998</v>
      </c>
      <c r="C18" s="39" t="s">
        <v>7</v>
      </c>
    </row>
    <row r="19" spans="1:33" ht="14.4" customHeight="1">
      <c r="B19" s="12">
        <v>37</v>
      </c>
      <c r="C19" s="17" t="s">
        <v>8</v>
      </c>
    </row>
    <row r="20" spans="1:33">
      <c r="B20" s="87" t="s">
        <v>9</v>
      </c>
      <c r="C20" s="1" t="s">
        <v>10</v>
      </c>
      <c r="D20" s="88">
        <v>29848</v>
      </c>
      <c r="E20" s="79">
        <v>48101</v>
      </c>
      <c r="F20" s="88">
        <v>48101</v>
      </c>
      <c r="G20" s="79">
        <v>47322</v>
      </c>
      <c r="H20" s="43"/>
      <c r="I20" s="43"/>
      <c r="J20" s="43"/>
      <c r="K20" s="44"/>
      <c r="L20" s="44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6"/>
      <c r="AD20" s="46"/>
      <c r="AE20" s="45"/>
      <c r="AF20" s="45"/>
      <c r="AG20" s="45"/>
    </row>
    <row r="21" spans="1:33">
      <c r="B21" s="87" t="s">
        <v>47</v>
      </c>
      <c r="C21" s="1" t="s">
        <v>48</v>
      </c>
      <c r="D21" s="42">
        <v>0</v>
      </c>
      <c r="E21" s="42">
        <v>0</v>
      </c>
      <c r="F21" s="88">
        <v>456</v>
      </c>
      <c r="G21" s="79">
        <v>2159</v>
      </c>
      <c r="H21" s="43"/>
      <c r="I21" s="43"/>
      <c r="J21" s="43"/>
      <c r="K21" s="44"/>
      <c r="L21" s="44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6"/>
      <c r="AD21" s="46"/>
      <c r="AE21" s="45"/>
      <c r="AF21" s="45"/>
      <c r="AG21" s="45"/>
    </row>
    <row r="22" spans="1:33">
      <c r="B22" s="87" t="s">
        <v>11</v>
      </c>
      <c r="C22" s="1" t="s">
        <v>12</v>
      </c>
      <c r="D22" s="79">
        <v>5</v>
      </c>
      <c r="E22" s="79">
        <v>150</v>
      </c>
      <c r="F22" s="88">
        <v>150</v>
      </c>
      <c r="G22" s="79">
        <v>250</v>
      </c>
      <c r="H22" s="43"/>
      <c r="I22" s="43"/>
      <c r="J22" s="43"/>
      <c r="K22" s="44"/>
      <c r="L22" s="44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6"/>
      <c r="AD22" s="46"/>
      <c r="AE22" s="45"/>
      <c r="AF22" s="45"/>
      <c r="AG22" s="45"/>
    </row>
    <row r="23" spans="1:33">
      <c r="B23" s="87" t="s">
        <v>13</v>
      </c>
      <c r="C23" s="1" t="s">
        <v>14</v>
      </c>
      <c r="D23" s="88">
        <v>2314</v>
      </c>
      <c r="E23" s="79">
        <v>1650</v>
      </c>
      <c r="F23" s="88">
        <v>1650</v>
      </c>
      <c r="G23" s="79">
        <v>2500</v>
      </c>
      <c r="H23" s="43"/>
      <c r="I23" s="43"/>
      <c r="J23" s="43"/>
      <c r="K23" s="44"/>
      <c r="L23" s="44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6"/>
      <c r="AD23" s="46"/>
      <c r="AE23" s="45"/>
      <c r="AF23" s="45"/>
      <c r="AG23" s="45"/>
    </row>
    <row r="24" spans="1:33" ht="25.8" customHeight="1">
      <c r="B24" s="12" t="s">
        <v>39</v>
      </c>
      <c r="C24" s="80" t="s">
        <v>45</v>
      </c>
      <c r="D24" s="42">
        <v>0</v>
      </c>
      <c r="E24" s="79">
        <v>2657</v>
      </c>
      <c r="F24" s="79">
        <f>2657-2600</f>
        <v>57</v>
      </c>
      <c r="G24" s="42">
        <v>0</v>
      </c>
      <c r="H24" s="43"/>
      <c r="I24" s="43"/>
      <c r="J24" s="43"/>
      <c r="K24" s="44"/>
      <c r="L24" s="44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6"/>
      <c r="AD24" s="46"/>
      <c r="AE24" s="45"/>
      <c r="AF24" s="45"/>
      <c r="AG24" s="45"/>
    </row>
    <row r="25" spans="1:33">
      <c r="B25" s="87" t="s">
        <v>22</v>
      </c>
      <c r="C25" s="1" t="s">
        <v>21</v>
      </c>
      <c r="D25" s="79">
        <v>400</v>
      </c>
      <c r="E25" s="79">
        <v>300</v>
      </c>
      <c r="F25" s="88">
        <v>300</v>
      </c>
      <c r="G25" s="79">
        <v>400</v>
      </c>
      <c r="H25" s="43"/>
      <c r="I25" s="43"/>
      <c r="J25" s="43"/>
      <c r="K25" s="44"/>
      <c r="L25" s="44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6"/>
      <c r="AD25" s="46"/>
      <c r="AE25" s="45"/>
      <c r="AF25" s="45"/>
      <c r="AG25" s="45"/>
    </row>
    <row r="26" spans="1:33" ht="14.4" customHeight="1">
      <c r="A26" s="2" t="s">
        <v>3</v>
      </c>
      <c r="B26" s="12">
        <v>37</v>
      </c>
      <c r="C26" s="17" t="s">
        <v>8</v>
      </c>
      <c r="D26" s="57">
        <f t="shared" ref="D26:F26" si="0">SUM(D20:D25)</f>
        <v>32567</v>
      </c>
      <c r="E26" s="47">
        <f t="shared" si="0"/>
        <v>52858</v>
      </c>
      <c r="F26" s="57">
        <f t="shared" si="0"/>
        <v>50714</v>
      </c>
      <c r="G26" s="47">
        <v>52631</v>
      </c>
    </row>
    <row r="27" spans="1:33" ht="14.1" customHeight="1">
      <c r="A27" s="2" t="s">
        <v>3</v>
      </c>
      <c r="B27" s="41">
        <v>60.000999999999998</v>
      </c>
      <c r="C27" s="39" t="s">
        <v>7</v>
      </c>
      <c r="D27" s="57">
        <f t="shared" ref="D27:F27" si="1">D26</f>
        <v>32567</v>
      </c>
      <c r="E27" s="47">
        <f t="shared" si="1"/>
        <v>52858</v>
      </c>
      <c r="F27" s="57">
        <f t="shared" si="1"/>
        <v>50714</v>
      </c>
      <c r="G27" s="47">
        <v>52631</v>
      </c>
    </row>
    <row r="28" spans="1:33">
      <c r="C28" s="17"/>
      <c r="D28" s="48"/>
      <c r="E28" s="5"/>
      <c r="F28" s="5"/>
      <c r="G28" s="5"/>
    </row>
    <row r="29" spans="1:33">
      <c r="A29" s="8"/>
      <c r="B29" s="49">
        <v>60.2</v>
      </c>
      <c r="C29" s="50" t="s">
        <v>15</v>
      </c>
      <c r="D29" s="48"/>
      <c r="E29" s="5"/>
      <c r="F29" s="5"/>
      <c r="G29" s="5"/>
    </row>
    <row r="30" spans="1:33">
      <c r="A30" s="8"/>
      <c r="B30" s="9">
        <v>60</v>
      </c>
      <c r="C30" s="51" t="s">
        <v>25</v>
      </c>
      <c r="D30" s="48"/>
      <c r="E30" s="5"/>
      <c r="F30" s="5"/>
      <c r="G30" s="5"/>
    </row>
    <row r="31" spans="1:33" ht="13.8">
      <c r="A31" s="8"/>
      <c r="B31" s="89" t="s">
        <v>16</v>
      </c>
      <c r="C31" s="52" t="s">
        <v>17</v>
      </c>
      <c r="D31" s="48">
        <v>5000</v>
      </c>
      <c r="E31" s="70">
        <v>3500</v>
      </c>
      <c r="F31" s="48">
        <v>3500</v>
      </c>
      <c r="G31" s="70">
        <v>1500</v>
      </c>
      <c r="H31" s="43"/>
      <c r="I31" s="43"/>
      <c r="J31" s="54"/>
      <c r="K31" s="55"/>
      <c r="L31" s="5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6"/>
      <c r="AE31" s="45"/>
      <c r="AF31" s="45"/>
      <c r="AG31" s="45"/>
    </row>
    <row r="32" spans="1:33" ht="13.8">
      <c r="A32" s="8"/>
      <c r="B32" s="89" t="s">
        <v>28</v>
      </c>
      <c r="C32" s="52" t="s">
        <v>29</v>
      </c>
      <c r="D32" s="70">
        <v>2000</v>
      </c>
      <c r="E32" s="53">
        <v>0</v>
      </c>
      <c r="F32" s="53">
        <v>0</v>
      </c>
      <c r="G32" s="70">
        <v>2000</v>
      </c>
      <c r="H32" s="43"/>
      <c r="I32" s="43"/>
      <c r="J32" s="43"/>
      <c r="K32" s="55"/>
      <c r="L32" s="5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6"/>
      <c r="AE32" s="45"/>
      <c r="AF32" s="45"/>
      <c r="AG32" s="45"/>
    </row>
    <row r="33" spans="1:33" ht="13.8">
      <c r="A33" s="8"/>
      <c r="B33" s="89" t="s">
        <v>26</v>
      </c>
      <c r="C33" s="52" t="s">
        <v>27</v>
      </c>
      <c r="D33" s="70">
        <v>344</v>
      </c>
      <c r="E33" s="53">
        <v>0</v>
      </c>
      <c r="F33" s="53">
        <v>0</v>
      </c>
      <c r="G33" s="70">
        <v>1000</v>
      </c>
      <c r="H33" s="43"/>
      <c r="I33" s="43"/>
      <c r="J33" s="54"/>
      <c r="K33" s="55"/>
      <c r="L33" s="5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6"/>
      <c r="AE33" s="45"/>
      <c r="AF33" s="45"/>
      <c r="AG33" s="45"/>
    </row>
    <row r="34" spans="1:33" ht="15" customHeight="1">
      <c r="A34" s="8"/>
      <c r="B34" s="89" t="s">
        <v>31</v>
      </c>
      <c r="C34" s="52" t="s">
        <v>35</v>
      </c>
      <c r="D34" s="70">
        <v>500</v>
      </c>
      <c r="E34" s="53">
        <v>0</v>
      </c>
      <c r="F34" s="53">
        <v>0</v>
      </c>
      <c r="G34" s="70">
        <v>1500</v>
      </c>
      <c r="H34" s="43"/>
      <c r="I34" s="43"/>
      <c r="J34" s="52"/>
      <c r="K34" s="44"/>
      <c r="L34" s="44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6"/>
      <c r="AE34" s="45"/>
      <c r="AF34" s="45"/>
      <c r="AG34" s="45"/>
    </row>
    <row r="35" spans="1:33" ht="13.8">
      <c r="A35" s="8"/>
      <c r="B35" s="89" t="s">
        <v>32</v>
      </c>
      <c r="C35" s="52" t="s">
        <v>36</v>
      </c>
      <c r="D35" s="70">
        <v>500</v>
      </c>
      <c r="E35" s="53">
        <v>0</v>
      </c>
      <c r="F35" s="53">
        <v>0</v>
      </c>
      <c r="G35" s="53">
        <v>0</v>
      </c>
      <c r="H35" s="43"/>
      <c r="I35" s="43"/>
      <c r="J35" s="54"/>
      <c r="K35" s="44"/>
      <c r="L35" s="5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6"/>
      <c r="AE35" s="45"/>
      <c r="AF35" s="45"/>
      <c r="AG35" s="45"/>
    </row>
    <row r="36" spans="1:33" ht="13.8">
      <c r="A36" s="8"/>
      <c r="B36" s="89" t="s">
        <v>33</v>
      </c>
      <c r="C36" s="52" t="s">
        <v>37</v>
      </c>
      <c r="D36" s="70">
        <v>500</v>
      </c>
      <c r="E36" s="53">
        <v>0</v>
      </c>
      <c r="F36" s="53">
        <v>0</v>
      </c>
      <c r="G36" s="70">
        <v>500</v>
      </c>
      <c r="H36" s="43"/>
      <c r="I36" s="43"/>
      <c r="J36" s="54"/>
      <c r="K36" s="44"/>
      <c r="L36" s="5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6"/>
      <c r="AE36" s="45"/>
      <c r="AF36" s="45"/>
      <c r="AG36" s="45"/>
    </row>
    <row r="37" spans="1:33" ht="13.8">
      <c r="A37" s="8"/>
      <c r="B37" s="89" t="s">
        <v>34</v>
      </c>
      <c r="C37" s="52" t="s">
        <v>38</v>
      </c>
      <c r="D37" s="70">
        <v>500</v>
      </c>
      <c r="E37" s="53">
        <v>0</v>
      </c>
      <c r="F37" s="53">
        <v>0</v>
      </c>
      <c r="G37" s="70">
        <v>500</v>
      </c>
      <c r="H37" s="43"/>
      <c r="I37" s="43"/>
      <c r="J37" s="54"/>
      <c r="K37" s="44"/>
      <c r="L37" s="5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6"/>
      <c r="AE37" s="45"/>
      <c r="AF37" s="45"/>
      <c r="AG37" s="45"/>
    </row>
    <row r="38" spans="1:33" ht="13.8">
      <c r="A38" s="8"/>
      <c r="B38" s="89" t="s">
        <v>43</v>
      </c>
      <c r="C38" s="52" t="s">
        <v>44</v>
      </c>
      <c r="D38" s="53">
        <v>0</v>
      </c>
      <c r="E38" s="70">
        <v>2000</v>
      </c>
      <c r="F38" s="70">
        <v>2000</v>
      </c>
      <c r="G38" s="53">
        <v>0</v>
      </c>
      <c r="H38" s="43"/>
      <c r="I38" s="43"/>
      <c r="J38" s="54"/>
      <c r="K38" s="44"/>
      <c r="L38" s="5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6"/>
      <c r="AE38" s="45"/>
      <c r="AF38" s="45"/>
      <c r="AG38" s="45"/>
    </row>
    <row r="39" spans="1:33" ht="28.05" customHeight="1">
      <c r="A39" s="8"/>
      <c r="B39" s="9" t="s">
        <v>51</v>
      </c>
      <c r="C39" s="56" t="s">
        <v>53</v>
      </c>
      <c r="D39" s="53">
        <v>0</v>
      </c>
      <c r="E39" s="53">
        <v>0</v>
      </c>
      <c r="F39" s="53">
        <v>0</v>
      </c>
      <c r="G39" s="70">
        <v>5000</v>
      </c>
      <c r="H39" s="43"/>
      <c r="I39" s="43"/>
      <c r="J39" s="54"/>
      <c r="K39" s="44"/>
      <c r="L39" s="5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6"/>
      <c r="AE39" s="45"/>
      <c r="AF39" s="45"/>
      <c r="AG39" s="45"/>
    </row>
    <row r="40" spans="1:33" ht="13.8">
      <c r="A40" s="8"/>
      <c r="B40" s="89" t="s">
        <v>52</v>
      </c>
      <c r="C40" s="52" t="s">
        <v>59</v>
      </c>
      <c r="D40" s="53">
        <v>0</v>
      </c>
      <c r="E40" s="53">
        <v>0</v>
      </c>
      <c r="F40" s="53">
        <v>0</v>
      </c>
      <c r="G40" s="70">
        <v>1000</v>
      </c>
      <c r="H40" s="43"/>
      <c r="I40" s="43"/>
      <c r="J40" s="54"/>
      <c r="K40" s="44"/>
      <c r="L40" s="5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6"/>
      <c r="AE40" s="45"/>
      <c r="AF40" s="45"/>
      <c r="AG40" s="45"/>
    </row>
    <row r="41" spans="1:33" ht="15" customHeight="1">
      <c r="A41" s="8" t="s">
        <v>3</v>
      </c>
      <c r="B41" s="9">
        <v>60</v>
      </c>
      <c r="C41" s="51" t="s">
        <v>25</v>
      </c>
      <c r="D41" s="57">
        <f>SUM(D31:D40)</f>
        <v>9344</v>
      </c>
      <c r="E41" s="57">
        <f t="shared" ref="E41:F41" si="2">SUM(E31:E40)</f>
        <v>5500</v>
      </c>
      <c r="F41" s="57">
        <f t="shared" si="2"/>
        <v>5500</v>
      </c>
      <c r="G41" s="57">
        <v>13000</v>
      </c>
    </row>
    <row r="42" spans="1:33" ht="13.2" customHeight="1">
      <c r="A42" s="8" t="s">
        <v>3</v>
      </c>
      <c r="B42" s="49">
        <v>60.2</v>
      </c>
      <c r="C42" s="50" t="s">
        <v>15</v>
      </c>
      <c r="D42" s="57">
        <f t="shared" ref="D42:F42" si="3">D41</f>
        <v>9344</v>
      </c>
      <c r="E42" s="47">
        <f t="shared" si="3"/>
        <v>5500</v>
      </c>
      <c r="F42" s="57">
        <f t="shared" si="3"/>
        <v>5500</v>
      </c>
      <c r="G42" s="47">
        <v>13000</v>
      </c>
    </row>
    <row r="43" spans="1:33">
      <c r="A43" s="58" t="s">
        <v>3</v>
      </c>
      <c r="B43" s="59">
        <v>60</v>
      </c>
      <c r="C43" s="60" t="s">
        <v>6</v>
      </c>
      <c r="D43" s="61">
        <f t="shared" ref="D43:F43" si="4">D42+D27</f>
        <v>41911</v>
      </c>
      <c r="E43" s="61">
        <f t="shared" si="4"/>
        <v>58358</v>
      </c>
      <c r="F43" s="61">
        <f t="shared" si="4"/>
        <v>56214</v>
      </c>
      <c r="G43" s="61">
        <v>65631</v>
      </c>
    </row>
    <row r="44" spans="1:33">
      <c r="A44" s="2" t="s">
        <v>3</v>
      </c>
      <c r="B44" s="41">
        <v>3425</v>
      </c>
      <c r="C44" s="39" t="s">
        <v>0</v>
      </c>
      <c r="D44" s="90">
        <f t="shared" ref="D44:F46" si="5">D43</f>
        <v>41911</v>
      </c>
      <c r="E44" s="62">
        <f t="shared" si="5"/>
        <v>58358</v>
      </c>
      <c r="F44" s="90">
        <f t="shared" si="5"/>
        <v>56214</v>
      </c>
      <c r="G44" s="62">
        <v>65631</v>
      </c>
    </row>
    <row r="45" spans="1:33">
      <c r="A45" s="63" t="s">
        <v>3</v>
      </c>
      <c r="B45" s="64"/>
      <c r="C45" s="65" t="s">
        <v>4</v>
      </c>
      <c r="D45" s="90">
        <f t="shared" si="5"/>
        <v>41911</v>
      </c>
      <c r="E45" s="62">
        <f t="shared" si="5"/>
        <v>58358</v>
      </c>
      <c r="F45" s="90">
        <f t="shared" si="5"/>
        <v>56214</v>
      </c>
      <c r="G45" s="62">
        <v>65631</v>
      </c>
    </row>
    <row r="46" spans="1:33">
      <c r="A46" s="63" t="s">
        <v>3</v>
      </c>
      <c r="B46" s="66"/>
      <c r="C46" s="67" t="s">
        <v>1</v>
      </c>
      <c r="D46" s="47">
        <f t="shared" si="5"/>
        <v>41911</v>
      </c>
      <c r="E46" s="47">
        <f t="shared" si="5"/>
        <v>58358</v>
      </c>
      <c r="F46" s="47">
        <f t="shared" si="5"/>
        <v>56214</v>
      </c>
      <c r="G46" s="47">
        <v>65631</v>
      </c>
    </row>
    <row r="47" spans="1:33">
      <c r="A47" s="8"/>
      <c r="B47" s="68"/>
      <c r="C47" s="69"/>
      <c r="D47" s="70"/>
      <c r="E47" s="70"/>
      <c r="F47" s="48"/>
      <c r="G47" s="70"/>
    </row>
    <row r="48" spans="1:33">
      <c r="A48" s="8"/>
      <c r="B48" s="68"/>
      <c r="C48" s="69"/>
      <c r="D48" s="70"/>
      <c r="E48" s="70"/>
      <c r="F48" s="48"/>
      <c r="G48" s="70"/>
    </row>
    <row r="49" spans="1:7" ht="28.05" customHeight="1">
      <c r="A49" s="71" t="s">
        <v>30</v>
      </c>
      <c r="B49" s="72">
        <v>3425</v>
      </c>
      <c r="C49" s="73" t="s">
        <v>41</v>
      </c>
      <c r="D49" s="70">
        <v>1</v>
      </c>
      <c r="E49" s="53">
        <v>0</v>
      </c>
      <c r="F49" s="53">
        <v>0</v>
      </c>
      <c r="G49" s="53">
        <v>0</v>
      </c>
    </row>
    <row r="50" spans="1:7">
      <c r="A50" s="8"/>
      <c r="B50" s="68"/>
      <c r="C50" s="69"/>
      <c r="D50" s="48"/>
      <c r="E50" s="70"/>
      <c r="F50" s="48"/>
      <c r="G50" s="70"/>
    </row>
    <row r="52" spans="1:7">
      <c r="D52" s="11"/>
      <c r="E52" s="11"/>
      <c r="F52" s="11"/>
    </row>
    <row r="53" spans="1:7">
      <c r="C53" s="12"/>
      <c r="D53" s="13"/>
      <c r="E53" s="13"/>
      <c r="F53" s="13"/>
    </row>
    <row r="54" spans="1:7">
      <c r="C54" s="12"/>
    </row>
    <row r="55" spans="1:7">
      <c r="C55" s="12"/>
    </row>
    <row r="56" spans="1:7">
      <c r="C56" s="12"/>
    </row>
    <row r="57" spans="1:7">
      <c r="C57" s="12"/>
    </row>
    <row r="58" spans="1:7">
      <c r="C58" s="12"/>
    </row>
    <row r="59" spans="1:7">
      <c r="C59" s="12"/>
    </row>
    <row r="60" spans="1:7">
      <c r="C60" s="12"/>
    </row>
  </sheetData>
  <autoFilter ref="A14:Q46"/>
  <mergeCells count="8">
    <mergeCell ref="B13:C13"/>
    <mergeCell ref="A6:G6"/>
    <mergeCell ref="R12:AA12"/>
    <mergeCell ref="R13:V13"/>
    <mergeCell ref="W13:AA13"/>
    <mergeCell ref="H12:Q12"/>
    <mergeCell ref="H13:L13"/>
    <mergeCell ref="M13:Q13"/>
  </mergeCells>
  <phoneticPr fontId="2" type="noConversion"/>
  <printOptions horizontalCentered="1"/>
  <pageMargins left="0.55118110236220474" right="0.55118110236220474" top="0.74803149606299213" bottom="1.5748031496062993" header="0.51181102362204722" footer="1.1811023622047245"/>
  <pageSetup paperSize="9" scale="90" firstPageNumber="190" orientation="portrait" blackAndWhite="1" useFirstPageNumber="1" r:id="rId1"/>
  <headerFooter alignWithMargins="0">
    <oddHeader xml:space="preserve">&amp;C   </oddHeader>
    <oddFooter>&amp;C&amp;"Times New Roman,Bold"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dem36</vt:lpstr>
      <vt:lpstr>'dem36'!osr</vt:lpstr>
      <vt:lpstr>'dem36'!Print_Area</vt:lpstr>
      <vt:lpstr>'dem36'!Print_Titles</vt:lpstr>
      <vt:lpstr>'dem36'!revise</vt:lpstr>
      <vt:lpstr>'dem36'!summary</vt:lpstr>
      <vt:lpstr>'dem36'!Voted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2020-03-17T10:07:53Z</cp:lastPrinted>
  <dcterms:created xsi:type="dcterms:W3CDTF">2004-06-02T16:26:07Z</dcterms:created>
  <dcterms:modified xsi:type="dcterms:W3CDTF">2020-03-26T09:46:38Z</dcterms:modified>
</cp:coreProperties>
</file>