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8070" windowHeight="7320" activeTab="0"/>
  </bookViews>
  <sheets>
    <sheet name="dem3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hidden="1">'[3]dem18'!#REF!</definedName>
    <definedName name="_xlnm._FilterDatabase" localSheetId="0" hidden="1">'dem32'!$A$13:$L$43</definedName>
    <definedName name="ahcap">'[4]dem2'!$D$646:$L$646</definedName>
    <definedName name="censusrec">#REF!</definedName>
    <definedName name="charged">#REF!</definedName>
    <definedName name="da">#REF!</definedName>
    <definedName name="ee">#REF!</definedName>
    <definedName name="fishcap">'[4]dem2'!$D$657:$L$657</definedName>
    <definedName name="Fishrev">'[4]dem2'!$D$574:$L$574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'[5]dem21'!$E$128:$L$128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'dem32'!$K$40</definedName>
    <definedName name="np">#REF!</definedName>
    <definedName name="Nutrition">#REF!</definedName>
    <definedName name="oges">#REF!</definedName>
    <definedName name="pension">#REF!</definedName>
    <definedName name="_xlnm.Print_Area" localSheetId="0">'dem32'!$A$2:$L$44</definedName>
    <definedName name="_xlnm.Print_Titles" localSheetId="0">'dem32'!$10:$13</definedName>
    <definedName name="printing" localSheetId="0">'dem32'!$D$28:$L$28</definedName>
    <definedName name="pw" localSheetId="0">'dem32'!$D$39:$L$39</definedName>
    <definedName name="pw">#REF!</definedName>
    <definedName name="pwcap" localSheetId="0">'dem32'!#REF!</definedName>
    <definedName name="pwcap">#REF!</definedName>
    <definedName name="rec" localSheetId="0">'dem32'!$D$43:$L$43</definedName>
    <definedName name="rec">#REF!</definedName>
    <definedName name="rec1">#REF!</definedName>
    <definedName name="reform">#REF!</definedName>
    <definedName name="revise" localSheetId="0">'dem32'!#REF!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'dem32'!#REF!</definedName>
    <definedName name="swc">#REF!</definedName>
    <definedName name="tax">#REF!</definedName>
    <definedName name="udhd">#REF!</definedName>
    <definedName name="urbancap">#REF!</definedName>
    <definedName name="Voted" localSheetId="0">'dem32'!$E$8:$G$8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PrintArea" localSheetId="0" hidden="1">'dem32'!$A$1:$L$40</definedName>
    <definedName name="Z_302A3EA3_AE96_11D5_A646_0050BA3D7AFD_.wvu.PrintArea" localSheetId="0" hidden="1">'dem32'!$A$1:$L$40</definedName>
    <definedName name="Z_93EBE921_AE91_11D5_8685_004005726899_.wvu.PrintArea" localSheetId="0" hidden="1">'dem32'!$A$1:$L$40</definedName>
    <definedName name="Z_94DA79C1_0FDE_11D5_9579_000021DAEEA2_.wvu.PrintArea" localSheetId="0" hidden="1">'dem32'!$A$1:$L$40</definedName>
    <definedName name="Z_E5DF37BD_125C_11D5_8DC4_D0F5D88B3549_.wvu.PrintArea" localSheetId="0" hidden="1">'dem32'!$A$1:$L$40</definedName>
    <definedName name="Z_F8ADACC1_164E_11D6_B603_000021DAEEA2_.wvu.PrintArea" localSheetId="0" hidden="1">'dem32'!$A$1:$L$40</definedName>
  </definedNames>
  <calcPr fullCalcOnLoad="1"/>
</workbook>
</file>

<file path=xl/comments1.xml><?xml version="1.0" encoding="utf-8"?>
<comments xmlns="http://schemas.openxmlformats.org/spreadsheetml/2006/main">
  <authors>
    <author>P.DIRECTOR FCD</author>
    <author>sonam</author>
  </authors>
  <commentList>
    <comment ref="K21" authorId="0">
      <text>
        <r>
          <rPr>
            <b/>
            <sz val="8"/>
            <rFont val="Tahoma"/>
            <family val="0"/>
          </rPr>
          <t>P.DIRECTOR FCD:</t>
        </r>
        <r>
          <rPr>
            <sz val="8"/>
            <rFont val="Tahoma"/>
            <family val="0"/>
          </rPr>
          <t xml:space="preserve">
purchase of vehicle for director</t>
        </r>
      </text>
    </comment>
    <comment ref="J19" authorId="1">
      <text>
        <r>
          <rPr>
            <b/>
            <sz val="8"/>
            <rFont val="Tahoma"/>
            <family val="0"/>
          </rPr>
          <t>sonam:</t>
        </r>
        <r>
          <rPr>
            <sz val="8"/>
            <rFont val="Tahoma"/>
            <family val="0"/>
          </rPr>
          <t xml:space="preserve">
actual 11066
</t>
        </r>
      </text>
    </comment>
  </commentList>
</comments>
</file>

<file path=xl/sharedStrings.xml><?xml version="1.0" encoding="utf-8"?>
<sst xmlns="http://schemas.openxmlformats.org/spreadsheetml/2006/main" count="87" uniqueCount="49">
  <si>
    <t>Stationery and Printing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</si>
  <si>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</si>
  <si>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</si>
  <si>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</si>
  <si>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</si>
  <si>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</si>
  <si>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</si>
  <si>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</si>
  <si>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</si>
  <si>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</si>
  <si>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</si>
  <si>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Government Presses</t>
  </si>
  <si>
    <t>Sikkim Government Press, Gangtok</t>
  </si>
  <si>
    <t>60.00.01</t>
  </si>
  <si>
    <t>Salaries</t>
  </si>
  <si>
    <t>60.00.11</t>
  </si>
  <si>
    <t>Travel Expenses</t>
  </si>
  <si>
    <t>60.00.13</t>
  </si>
  <si>
    <t>Office Expenses</t>
  </si>
  <si>
    <t>60.00.21</t>
  </si>
  <si>
    <t>60.00.27</t>
  </si>
  <si>
    <t>Minor Works</t>
  </si>
  <si>
    <t>-</t>
  </si>
  <si>
    <t>60.00.50</t>
  </si>
  <si>
    <t>Other Charges</t>
  </si>
  <si>
    <t>60.00.52</t>
  </si>
  <si>
    <t>DEMAND NO. 32</t>
  </si>
  <si>
    <t>PRINTING AND STATIONERY</t>
  </si>
  <si>
    <t>Revenue</t>
  </si>
  <si>
    <t>Capital</t>
  </si>
  <si>
    <t>II. Details of the estimates and the heads under which this grant will be accounted for:</t>
  </si>
  <si>
    <t>A - General Services (d) Administrative Services</t>
  </si>
  <si>
    <t>2009-10</t>
  </si>
  <si>
    <t>Supplies and Materials</t>
  </si>
  <si>
    <t>Machinery &amp; Equipment</t>
  </si>
  <si>
    <t>Deduct Recoveries of Overpayments</t>
  </si>
  <si>
    <t>2010-11</t>
  </si>
  <si>
    <t>2011-12</t>
  </si>
  <si>
    <t>I. Estimate of the amount required in the year ending 31st March, 2012 to defray the charges in respect of Printing and Stationery</t>
  </si>
  <si>
    <t>CAPITAL SECTION</t>
  </si>
  <si>
    <t>Capital Outlay on Public Works</t>
  </si>
  <si>
    <t>Other Buildings</t>
  </si>
  <si>
    <t>Construction</t>
  </si>
  <si>
    <t>Public Works</t>
  </si>
  <si>
    <t>CAPITAL  SECTION</t>
  </si>
  <si>
    <t>Construction of new Press Building</t>
  </si>
  <si>
    <t>Major Work</t>
  </si>
  <si>
    <t>61.00.53</t>
  </si>
  <si>
    <t>( In Thousands of Rupees)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</si>
</sst>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0.00_)"/>
    <numFmt numFmtId="183" formatCode="0_)"/>
    <numFmt numFmtId="184" formatCode="00#"/>
    <numFmt numFmtId="185" formatCode="0#"/>
    <numFmt numFmtId="186" formatCode="0###"/>
    <numFmt numFmtId="187" formatCode="00##"/>
    <numFmt numFmtId="188" formatCode="0##"/>
    <numFmt numFmtId="189" formatCode="000#"/>
    <numFmt numFmtId="190" formatCode="##"/>
    <numFmt numFmtId="191" formatCode="0000##"/>
    <numFmt numFmtId="192" formatCode="00000#"/>
    <numFmt numFmtId="193" formatCode="00.00#"/>
    <numFmt numFmtId="194" formatCode="00.00.##"/>
    <numFmt numFmtId="195" formatCode="00.###"/>
    <numFmt numFmtId="196" formatCode="00.#00"/>
    <numFmt numFmtId="197" formatCode="##.000"/>
    <numFmt numFmtId="198" formatCode="0#.00#"/>
    <numFmt numFmtId="199" formatCode="0#.###"/>
    <numFmt numFmtId="200" formatCode="00.##"/>
    <numFmt numFmtId="201" formatCode="00.#0"/>
    <numFmt numFmtId="202" formatCode="00.000"/>
    <numFmt numFmtId="203" formatCode="00.00.0#"/>
    <numFmt numFmtId="204" formatCode="0#.#00"/>
    <numFmt numFmtId="205" formatCode="##.0##"/>
    <numFmt numFmtId="206" formatCode="0#.0##"/>
    <numFmt numFmtId="207" formatCode="0#.000"/>
    <numFmt numFmtId="208" formatCode="00.0#0"/>
    <numFmt numFmtId="209" formatCode="#0.0##"/>
    <numFmt numFmtId="210" formatCode="#0"/>
    <numFmt numFmtId="211" formatCode="0#.0#0"/>
    <numFmt numFmtId="212" formatCode="00.##0"/>
    <numFmt numFmtId="213" formatCode="00"/>
    <numFmt numFmtId="214" formatCode="00.00"/>
    <numFmt numFmtId="215" formatCode="00.\4\4"/>
    <numFmt numFmtId="216" formatCode="00.00.00"/>
    <numFmt numFmtId="217" formatCode="##.##.##"/>
    <numFmt numFmtId="218" formatCode="000000"/>
    <numFmt numFmtId="219" formatCode="0\1.00#"/>
    <numFmt numFmtId="220" formatCode="#0.##0"/>
    <numFmt numFmtId="221" formatCode="##.##.00"/>
    <numFmt numFmtId="222" formatCode="00.0#"/>
    <numFmt numFmtId="223" formatCode="\(#\)"/>
    <numFmt numFmtId="224" formatCode="0.0"/>
    <numFmt numFmtId="225" formatCode="###"/>
  </numFmts>
  <fonts count="28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57" applyFont="1" applyFill="1" applyBorder="1">
      <alignment/>
      <protection/>
    </xf>
    <xf numFmtId="0" fontId="4" fillId="0" borderId="0" xfId="57" applyFont="1" applyFill="1">
      <alignment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0" xfId="57" applyFont="1" applyFill="1" applyBorder="1" applyAlignment="1" applyProtection="1">
      <alignment horizontal="right"/>
      <protection/>
    </xf>
    <xf numFmtId="0" fontId="4" fillId="0" borderId="0" xfId="57" applyFont="1" applyFill="1" applyBorder="1" applyAlignment="1" applyProtection="1">
      <alignment horizontal="left"/>
      <protection/>
    </xf>
    <xf numFmtId="0" fontId="4" fillId="0" borderId="0" xfId="57" applyFont="1" applyFill="1" applyBorder="1" applyAlignment="1" applyProtection="1">
      <alignment horizontal="center"/>
      <protection/>
    </xf>
    <xf numFmtId="0" fontId="5" fillId="0" borderId="0" xfId="57" applyFont="1" applyFill="1">
      <alignment/>
      <protection/>
    </xf>
    <xf numFmtId="0" fontId="5" fillId="0" borderId="0" xfId="57" applyFont="1" applyFill="1" applyAlignment="1" applyProtection="1">
      <alignment horizontal="left"/>
      <protection/>
    </xf>
    <xf numFmtId="0" fontId="4" fillId="0" borderId="0" xfId="57" applyFont="1" applyFill="1" applyAlignment="1" applyProtection="1">
      <alignment horizontal="left"/>
      <protection/>
    </xf>
    <xf numFmtId="0" fontId="4" fillId="0" borderId="10" xfId="60" applyFont="1" applyFill="1" applyBorder="1">
      <alignment/>
      <protection/>
    </xf>
    <xf numFmtId="0" fontId="4" fillId="0" borderId="11" xfId="61" applyFont="1" applyFill="1" applyBorder="1" applyProtection="1">
      <alignment/>
      <protection/>
    </xf>
    <xf numFmtId="0" fontId="4" fillId="0" borderId="11" xfId="61" applyFont="1" applyFill="1" applyBorder="1" applyAlignment="1" applyProtection="1">
      <alignment horizontal="right"/>
      <protection/>
    </xf>
    <xf numFmtId="0" fontId="4" fillId="0" borderId="0" xfId="60" applyFont="1" applyFill="1" applyBorder="1" applyProtection="1">
      <alignment/>
      <protection/>
    </xf>
    <xf numFmtId="0" fontId="4" fillId="0" borderId="0" xfId="61" applyFont="1" applyFill="1" applyProtection="1">
      <alignment/>
      <protection/>
    </xf>
    <xf numFmtId="0" fontId="4" fillId="0" borderId="0" xfId="61" applyFont="1" applyFill="1" applyBorder="1" applyProtection="1">
      <alignment/>
      <protection/>
    </xf>
    <xf numFmtId="0" fontId="4" fillId="0" borderId="0" xfId="61" applyFont="1" applyFill="1" applyBorder="1" applyAlignment="1" applyProtection="1">
      <alignment horizontal="right"/>
      <protection/>
    </xf>
    <xf numFmtId="0" fontId="4" fillId="0" borderId="0" xfId="60" applyFont="1" applyFill="1" applyAlignment="1" applyProtection="1">
      <alignment horizontal="left"/>
      <protection/>
    </xf>
    <xf numFmtId="0" fontId="4" fillId="0" borderId="10" xfId="61" applyFont="1" applyFill="1" applyBorder="1" applyProtection="1">
      <alignment/>
      <protection/>
    </xf>
    <xf numFmtId="0" fontId="4" fillId="0" borderId="10" xfId="61" applyFont="1" applyFill="1" applyBorder="1" applyAlignment="1" applyProtection="1">
      <alignment horizontal="right"/>
      <protection/>
    </xf>
    <xf numFmtId="0" fontId="4" fillId="0" borderId="10" xfId="60" applyFont="1" applyFill="1" applyBorder="1" applyProtection="1">
      <alignment/>
      <protection/>
    </xf>
    <xf numFmtId="202" fontId="5" fillId="0" borderId="0" xfId="57" applyNumberFormat="1" applyFont="1" applyFill="1" applyBorder="1">
      <alignment/>
      <protection/>
    </xf>
    <xf numFmtId="0" fontId="5" fillId="0" borderId="0" xfId="57" applyFont="1" applyFill="1" applyBorder="1" applyAlignment="1" applyProtection="1">
      <alignment horizontal="left"/>
      <protection/>
    </xf>
    <xf numFmtId="192" fontId="4" fillId="0" borderId="0" xfId="57" applyNumberFormat="1" applyFont="1" applyFill="1" applyBorder="1" applyAlignment="1">
      <alignment horizontal="right"/>
      <protection/>
    </xf>
    <xf numFmtId="192" fontId="4" fillId="0" borderId="0" xfId="57" applyNumberFormat="1" applyFont="1" applyFill="1" applyAlignment="1">
      <alignment horizontal="right"/>
      <protection/>
    </xf>
    <xf numFmtId="202" fontId="5" fillId="0" borderId="0" xfId="57" applyNumberFormat="1" applyFont="1" applyFill="1">
      <alignment/>
      <protection/>
    </xf>
    <xf numFmtId="0" fontId="4" fillId="0" borderId="12" xfId="57" applyFont="1" applyFill="1" applyBorder="1">
      <alignment/>
      <protection/>
    </xf>
    <xf numFmtId="0" fontId="5" fillId="0" borderId="12" xfId="57" applyFont="1" applyFill="1" applyBorder="1" applyAlignment="1" applyProtection="1">
      <alignment horizontal="left"/>
      <protection/>
    </xf>
    <xf numFmtId="0" fontId="5" fillId="0" borderId="12" xfId="57" applyFont="1" applyFill="1" applyBorder="1">
      <alignment/>
      <protection/>
    </xf>
    <xf numFmtId="0" fontId="4" fillId="0" borderId="0" xfId="59" applyFont="1" applyFill="1" applyAlignment="1" applyProtection="1">
      <alignment/>
      <protection/>
    </xf>
    <xf numFmtId="0" fontId="4" fillId="0" borderId="0" xfId="59" applyFont="1" applyFill="1" applyAlignment="1">
      <alignment vertical="top" wrapText="1"/>
      <protection/>
    </xf>
    <xf numFmtId="0" fontId="4" fillId="0" borderId="0" xfId="57" applyNumberFormat="1" applyFont="1" applyFill="1" applyAlignment="1" applyProtection="1">
      <alignment horizontal="right"/>
      <protection/>
    </xf>
    <xf numFmtId="0" fontId="5" fillId="0" borderId="0" xfId="57" applyNumberFormat="1" applyFont="1" applyFill="1">
      <alignment/>
      <protection/>
    </xf>
    <xf numFmtId="0" fontId="5" fillId="0" borderId="0" xfId="58" applyNumberFormat="1" applyFont="1" applyFill="1" applyBorder="1" applyAlignment="1" applyProtection="1">
      <alignment horizontal="center"/>
      <protection/>
    </xf>
    <xf numFmtId="0" fontId="4" fillId="0" borderId="0" xfId="57" applyNumberFormat="1" applyFont="1" applyFill="1">
      <alignment/>
      <protection/>
    </xf>
    <xf numFmtId="0" fontId="5" fillId="0" borderId="0" xfId="57" applyNumberFormat="1" applyFont="1" applyFill="1" applyAlignment="1" applyProtection="1">
      <alignment horizontal="right"/>
      <protection/>
    </xf>
    <xf numFmtId="0" fontId="5" fillId="0" borderId="0" xfId="57" applyNumberFormat="1" applyFont="1" applyFill="1" applyAlignment="1" applyProtection="1">
      <alignment horizontal="center"/>
      <protection/>
    </xf>
    <xf numFmtId="0" fontId="4" fillId="0" borderId="10" xfId="60" applyNumberFormat="1" applyFont="1" applyFill="1" applyBorder="1">
      <alignment/>
      <protection/>
    </xf>
    <xf numFmtId="0" fontId="4" fillId="0" borderId="10" xfId="60" applyNumberFormat="1" applyFont="1" applyFill="1" applyBorder="1" applyAlignment="1" applyProtection="1">
      <alignment horizontal="left"/>
      <protection/>
    </xf>
    <xf numFmtId="0" fontId="6" fillId="0" borderId="10" xfId="60" applyNumberFormat="1" applyFont="1" applyFill="1" applyBorder="1" applyAlignment="1" applyProtection="1">
      <alignment horizontal="left"/>
      <protection/>
    </xf>
    <xf numFmtId="0" fontId="6" fillId="0" borderId="10" xfId="60" applyNumberFormat="1" applyFont="1" applyFill="1" applyBorder="1">
      <alignment/>
      <protection/>
    </xf>
    <xf numFmtId="0" fontId="7" fillId="0" borderId="10" xfId="60" applyNumberFormat="1" applyFont="1" applyFill="1" applyBorder="1" applyAlignment="1" applyProtection="1">
      <alignment horizontal="right"/>
      <protection/>
    </xf>
    <xf numFmtId="0" fontId="4" fillId="0" borderId="10" xfId="60" applyNumberFormat="1" applyFont="1" applyFill="1" applyBorder="1" applyAlignment="1" applyProtection="1">
      <alignment horizontal="right"/>
      <protection/>
    </xf>
    <xf numFmtId="0" fontId="4" fillId="0" borderId="0" xfId="60" applyNumberFormat="1" applyFont="1" applyFill="1" applyBorder="1" applyAlignment="1" applyProtection="1">
      <alignment horizontal="right"/>
      <protection/>
    </xf>
    <xf numFmtId="43" fontId="4" fillId="0" borderId="0" xfId="42" applyFont="1" applyFill="1" applyAlignment="1" applyProtection="1">
      <alignment horizontal="right" wrapText="1"/>
      <protection/>
    </xf>
    <xf numFmtId="0" fontId="4" fillId="0" borderId="12" xfId="57" applyNumberFormat="1" applyFont="1" applyFill="1" applyBorder="1" applyAlignment="1" applyProtection="1">
      <alignment horizontal="right"/>
      <protection/>
    </xf>
    <xf numFmtId="0" fontId="5" fillId="0" borderId="0" xfId="57" applyFont="1" applyFill="1" applyBorder="1">
      <alignment/>
      <protection/>
    </xf>
    <xf numFmtId="0" fontId="4" fillId="0" borderId="0" xfId="57" applyNumberFormat="1" applyFont="1" applyFill="1" applyBorder="1">
      <alignment/>
      <protection/>
    </xf>
    <xf numFmtId="0" fontId="4" fillId="0" borderId="0" xfId="57" applyNumberFormat="1" applyFont="1" applyFill="1" applyAlignment="1" applyProtection="1">
      <alignment horizontal="left"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43" fontId="4" fillId="0" borderId="0" xfId="42" applyFont="1" applyFill="1" applyBorder="1" applyAlignment="1">
      <alignment/>
    </xf>
    <xf numFmtId="195" fontId="5" fillId="0" borderId="0" xfId="57" applyNumberFormat="1" applyFont="1" applyFill="1" applyBorder="1">
      <alignment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4" fillId="0" borderId="12" xfId="42" applyNumberFormat="1" applyFont="1" applyFill="1" applyBorder="1" applyAlignment="1">
      <alignment horizontal="right" wrapText="1"/>
    </xf>
    <xf numFmtId="0" fontId="4" fillId="0" borderId="10" xfId="57" applyFont="1" applyFill="1" applyBorder="1">
      <alignment/>
      <protection/>
    </xf>
    <xf numFmtId="0" fontId="5" fillId="0" borderId="10" xfId="57" applyFont="1" applyFill="1" applyBorder="1">
      <alignment/>
      <protection/>
    </xf>
    <xf numFmtId="0" fontId="4" fillId="0" borderId="10" xfId="57" applyNumberFormat="1" applyFont="1" applyFill="1" applyBorder="1">
      <alignment/>
      <protection/>
    </xf>
    <xf numFmtId="0" fontId="4" fillId="0" borderId="11" xfId="57" applyFont="1" applyFill="1" applyBorder="1">
      <alignment/>
      <protection/>
    </xf>
    <xf numFmtId="0" fontId="5" fillId="0" borderId="11" xfId="57" applyFont="1" applyFill="1" applyBorder="1" applyAlignment="1" applyProtection="1">
      <alignment horizontal="left"/>
      <protection/>
    </xf>
    <xf numFmtId="0" fontId="4" fillId="0" borderId="11" xfId="57" applyNumberFormat="1" applyFont="1" applyFill="1" applyBorder="1" applyAlignment="1" applyProtection="1">
      <alignment horizontal="right"/>
      <protection/>
    </xf>
    <xf numFmtId="0" fontId="4" fillId="0" borderId="11" xfId="42" applyNumberFormat="1" applyFont="1" applyFill="1" applyBorder="1" applyAlignment="1" applyProtection="1">
      <alignment horizontal="right" wrapText="1"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0" xfId="57" applyFont="1" applyFill="1" applyBorder="1" applyAlignment="1">
      <alignment horizontal="right"/>
      <protection/>
    </xf>
    <xf numFmtId="43" fontId="4" fillId="0" borderId="0" xfId="42" applyFont="1" applyFill="1" applyBorder="1" applyAlignment="1" applyProtection="1">
      <alignment horizontal="right" wrapText="1"/>
      <protection/>
    </xf>
    <xf numFmtId="43" fontId="4" fillId="0" borderId="12" xfId="42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10" xfId="57" applyFont="1" applyFill="1" applyBorder="1" applyAlignment="1">
      <alignment horizontal="right"/>
      <protection/>
    </xf>
    <xf numFmtId="0" fontId="5" fillId="0" borderId="10" xfId="57" applyFont="1" applyFill="1" applyBorder="1" applyAlignment="1" applyProtection="1">
      <alignment horizontal="left"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11" xfId="60" applyNumberFormat="1" applyFont="1" applyFill="1" applyBorder="1" applyAlignment="1" applyProtection="1">
      <alignment horizontal="center"/>
      <protection/>
    </xf>
    <xf numFmtId="0" fontId="4" fillId="0" borderId="0" xfId="60" applyNumberFormat="1" applyFont="1" applyFill="1" applyAlignment="1" applyProtection="1">
      <alignment horizontal="center"/>
      <protection/>
    </xf>
    <xf numFmtId="0" fontId="4" fillId="0" borderId="0" xfId="60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 03-04" xfId="58"/>
    <cellStyle name="Normal_budget for 03-04" xfId="59"/>
    <cellStyle name="Normal_BUDGET-2000" xfId="60"/>
    <cellStyle name="Normal_budgetDocNIC02-0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44"/>
  <sheetViews>
    <sheetView tabSelected="1" view="pageBreakPreview" zoomScaleNormal="75" zoomScaleSheetLayoutView="100" zoomScalePageLayoutView="0" workbookViewId="0" topLeftCell="C19">
      <selection activeCell="R31" sqref="R31"/>
    </sheetView>
  </sheetViews>
  <sheetFormatPr defaultColWidth="11.00390625" defaultRowHeight="12.75"/>
  <cols>
    <col min="1" max="1" width="6.421875" style="2" customWidth="1"/>
    <col min="2" max="2" width="8.140625" style="2" customWidth="1"/>
    <col min="3" max="3" width="34.57421875" style="2" customWidth="1"/>
    <col min="4" max="4" width="8.57421875" style="2" customWidth="1"/>
    <col min="5" max="5" width="9.421875" style="2" customWidth="1"/>
    <col min="6" max="6" width="8.421875" style="2" customWidth="1"/>
    <col min="7" max="7" width="8.57421875" style="2" customWidth="1"/>
    <col min="8" max="8" width="8.57421875" style="34" customWidth="1"/>
    <col min="9" max="9" width="8.421875" style="34" customWidth="1"/>
    <col min="10" max="10" width="8.57421875" style="2" customWidth="1"/>
    <col min="11" max="11" width="8.140625" style="2" bestFit="1" customWidth="1"/>
    <col min="12" max="12" width="8.421875" style="2" customWidth="1"/>
    <col min="13" max="16384" width="11.0039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47"/>
      <c r="I1" s="47"/>
      <c r="J1" s="1"/>
      <c r="K1" s="1"/>
      <c r="L1" s="1"/>
    </row>
    <row r="2" spans="1:12" ht="12.75">
      <c r="A2" s="69" t="s">
        <v>26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69" t="s">
        <v>27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2.75">
      <c r="A4" s="1"/>
      <c r="B4" s="1"/>
      <c r="C4" s="3"/>
      <c r="D4" s="3"/>
      <c r="E4" s="3"/>
      <c r="F4" s="3"/>
      <c r="G4" s="3"/>
      <c r="H4" s="49"/>
      <c r="I4" s="49"/>
      <c r="J4" s="3"/>
      <c r="K4" s="3"/>
      <c r="L4" s="3"/>
    </row>
    <row r="5" spans="1:12" ht="12.75">
      <c r="A5" s="1"/>
      <c r="B5" s="1"/>
      <c r="C5" s="3"/>
      <c r="D5" s="4" t="s">
        <v>31</v>
      </c>
      <c r="E5" s="3">
        <v>2058</v>
      </c>
      <c r="F5" s="5" t="s">
        <v>0</v>
      </c>
      <c r="G5" s="3"/>
      <c r="H5" s="49"/>
      <c r="I5" s="49"/>
      <c r="J5" s="3"/>
      <c r="K5" s="3"/>
      <c r="L5" s="3"/>
    </row>
    <row r="6" spans="1:12" ht="12.75">
      <c r="A6" s="29" t="s">
        <v>38</v>
      </c>
      <c r="B6" s="1"/>
      <c r="C6" s="3"/>
      <c r="D6" s="3"/>
      <c r="E6" s="6"/>
      <c r="F6" s="3"/>
      <c r="G6" s="3"/>
      <c r="H6" s="49"/>
      <c r="I6" s="49"/>
      <c r="J6" s="3"/>
      <c r="K6" s="3"/>
      <c r="L6" s="3"/>
    </row>
    <row r="7" spans="1:12" ht="12.75">
      <c r="A7" s="30"/>
      <c r="D7" s="32"/>
      <c r="E7" s="33" t="s">
        <v>28</v>
      </c>
      <c r="F7" s="33" t="s">
        <v>29</v>
      </c>
      <c r="G7" s="33" t="s">
        <v>8</v>
      </c>
      <c r="J7" s="34"/>
      <c r="K7" s="34"/>
      <c r="L7" s="34"/>
    </row>
    <row r="8" spans="1:12" ht="12.75">
      <c r="A8" s="30"/>
      <c r="C8" s="1"/>
      <c r="D8" s="35" t="s">
        <v>1</v>
      </c>
      <c r="E8" s="36">
        <f>L28</f>
        <v>51611</v>
      </c>
      <c r="F8" s="36">
        <f>L39</f>
        <v>10000</v>
      </c>
      <c r="G8" s="36">
        <f>F8+E8</f>
        <v>61611</v>
      </c>
      <c r="J8" s="34"/>
      <c r="K8" s="34"/>
      <c r="L8" s="34"/>
    </row>
    <row r="9" spans="1:12" ht="12.75">
      <c r="A9" s="29" t="s">
        <v>30</v>
      </c>
      <c r="C9" s="9"/>
      <c r="D9" s="34"/>
      <c r="E9" s="34"/>
      <c r="F9" s="34"/>
      <c r="G9" s="34"/>
      <c r="J9" s="34"/>
      <c r="K9" s="34"/>
      <c r="L9" s="34"/>
    </row>
    <row r="10" spans="3:12" ht="13.5">
      <c r="C10" s="10"/>
      <c r="D10" s="37"/>
      <c r="E10" s="37"/>
      <c r="F10" s="37"/>
      <c r="G10" s="37"/>
      <c r="H10" s="37"/>
      <c r="I10" s="38"/>
      <c r="J10" s="39"/>
      <c r="K10" s="40"/>
      <c r="L10" s="41" t="s">
        <v>48</v>
      </c>
    </row>
    <row r="11" spans="1:12" s="14" customFormat="1" ht="12.75">
      <c r="A11" s="11"/>
      <c r="B11" s="12"/>
      <c r="C11" s="13"/>
      <c r="D11" s="70" t="s">
        <v>2</v>
      </c>
      <c r="E11" s="70"/>
      <c r="F11" s="71" t="s">
        <v>3</v>
      </c>
      <c r="G11" s="71"/>
      <c r="H11" s="71" t="s">
        <v>4</v>
      </c>
      <c r="I11" s="71"/>
      <c r="J11" s="71" t="s">
        <v>3</v>
      </c>
      <c r="K11" s="71"/>
      <c r="L11" s="71"/>
    </row>
    <row r="12" spans="1:12" s="14" customFormat="1" ht="12.75">
      <c r="A12" s="15"/>
      <c r="B12" s="16"/>
      <c r="C12" s="17" t="s">
        <v>5</v>
      </c>
      <c r="D12" s="72" t="s">
        <v>32</v>
      </c>
      <c r="E12" s="72"/>
      <c r="F12" s="72" t="s">
        <v>36</v>
      </c>
      <c r="G12" s="72"/>
      <c r="H12" s="72" t="s">
        <v>36</v>
      </c>
      <c r="I12" s="72"/>
      <c r="J12" s="72" t="s">
        <v>37</v>
      </c>
      <c r="K12" s="72"/>
      <c r="L12" s="72"/>
    </row>
    <row r="13" spans="1:12" s="14" customFormat="1" ht="12.75">
      <c r="A13" s="18"/>
      <c r="B13" s="19"/>
      <c r="C13" s="20"/>
      <c r="D13" s="42" t="s">
        <v>6</v>
      </c>
      <c r="E13" s="42" t="s">
        <v>7</v>
      </c>
      <c r="F13" s="42" t="s">
        <v>6</v>
      </c>
      <c r="G13" s="42" t="s">
        <v>7</v>
      </c>
      <c r="H13" s="42" t="s">
        <v>6</v>
      </c>
      <c r="I13" s="42" t="s">
        <v>7</v>
      </c>
      <c r="J13" s="42" t="s">
        <v>6</v>
      </c>
      <c r="K13" s="42" t="s">
        <v>7</v>
      </c>
      <c r="L13" s="42" t="s">
        <v>8</v>
      </c>
    </row>
    <row r="14" spans="1:12" s="14" customFormat="1" ht="12.75">
      <c r="A14" s="15"/>
      <c r="B14" s="16"/>
      <c r="C14" s="13"/>
      <c r="D14" s="43"/>
      <c r="E14" s="43"/>
      <c r="F14" s="43"/>
      <c r="G14" s="43"/>
      <c r="H14" s="43"/>
      <c r="I14" s="43"/>
      <c r="J14" s="43"/>
      <c r="K14" s="43"/>
      <c r="L14" s="43"/>
    </row>
    <row r="15" spans="3:12" ht="12.75">
      <c r="C15" s="8" t="s">
        <v>9</v>
      </c>
      <c r="D15" s="34"/>
      <c r="E15" s="34"/>
      <c r="F15" s="34"/>
      <c r="G15" s="34"/>
      <c r="J15" s="34"/>
      <c r="K15" s="34"/>
      <c r="L15" s="34"/>
    </row>
    <row r="16" spans="1:12" ht="12.75">
      <c r="A16" s="2" t="s">
        <v>10</v>
      </c>
      <c r="B16" s="7">
        <v>2058</v>
      </c>
      <c r="C16" s="8" t="s">
        <v>0</v>
      </c>
      <c r="D16" s="34"/>
      <c r="E16" s="34"/>
      <c r="F16" s="34"/>
      <c r="G16" s="34"/>
      <c r="J16" s="34"/>
      <c r="K16" s="34"/>
      <c r="L16" s="34"/>
    </row>
    <row r="17" spans="2:12" ht="12.75">
      <c r="B17" s="21">
        <v>0.103</v>
      </c>
      <c r="C17" s="22" t="s">
        <v>11</v>
      </c>
      <c r="D17" s="34"/>
      <c r="E17" s="34"/>
      <c r="F17" s="34"/>
      <c r="G17" s="34"/>
      <c r="J17" s="34"/>
      <c r="K17" s="34"/>
      <c r="L17" s="34"/>
    </row>
    <row r="18" spans="2:12" ht="12.75">
      <c r="B18" s="2">
        <v>60</v>
      </c>
      <c r="C18" s="9" t="s">
        <v>12</v>
      </c>
      <c r="D18" s="34"/>
      <c r="E18" s="34"/>
      <c r="F18" s="34"/>
      <c r="G18" s="34"/>
      <c r="J18" s="34"/>
      <c r="K18" s="34"/>
      <c r="L18" s="34"/>
    </row>
    <row r="19" spans="2:12" ht="14.25" customHeight="1">
      <c r="B19" s="23" t="s">
        <v>13</v>
      </c>
      <c r="C19" s="5" t="s">
        <v>14</v>
      </c>
      <c r="D19" s="31">
        <v>12946</v>
      </c>
      <c r="E19" s="31">
        <v>33279</v>
      </c>
      <c r="F19" s="31">
        <v>8000</v>
      </c>
      <c r="G19" s="31">
        <v>26170</v>
      </c>
      <c r="H19" s="31">
        <v>10650</v>
      </c>
      <c r="I19" s="31">
        <v>27220</v>
      </c>
      <c r="J19" s="66">
        <v>8307</v>
      </c>
      <c r="K19" s="31">
        <v>30620</v>
      </c>
      <c r="L19" s="31">
        <f aca="true" t="shared" si="0" ref="L19:L25">SUM(J19:K19)</f>
        <v>38927</v>
      </c>
    </row>
    <row r="20" spans="2:12" ht="14.25" customHeight="1">
      <c r="B20" s="24" t="s">
        <v>15</v>
      </c>
      <c r="C20" s="9" t="s">
        <v>16</v>
      </c>
      <c r="D20" s="44">
        <v>0</v>
      </c>
      <c r="E20" s="31">
        <v>60</v>
      </c>
      <c r="F20" s="44">
        <v>0</v>
      </c>
      <c r="G20" s="31">
        <v>54</v>
      </c>
      <c r="H20" s="44">
        <v>0</v>
      </c>
      <c r="I20" s="31">
        <v>54</v>
      </c>
      <c r="J20" s="44">
        <v>0</v>
      </c>
      <c r="K20" s="31">
        <v>54</v>
      </c>
      <c r="L20" s="31">
        <f t="shared" si="0"/>
        <v>54</v>
      </c>
    </row>
    <row r="21" spans="2:12" ht="14.25" customHeight="1">
      <c r="B21" s="24" t="s">
        <v>17</v>
      </c>
      <c r="C21" s="9" t="s">
        <v>18</v>
      </c>
      <c r="D21" s="31">
        <v>515</v>
      </c>
      <c r="E21" s="31">
        <v>950</v>
      </c>
      <c r="F21" s="31">
        <v>1000</v>
      </c>
      <c r="G21" s="31">
        <v>1460</v>
      </c>
      <c r="H21" s="31">
        <v>1000</v>
      </c>
      <c r="I21" s="31">
        <v>1460</v>
      </c>
      <c r="J21" s="44">
        <v>0</v>
      </c>
      <c r="K21" s="31">
        <v>1500</v>
      </c>
      <c r="L21" s="31">
        <f t="shared" si="0"/>
        <v>1500</v>
      </c>
    </row>
    <row r="22" spans="2:12" ht="14.25" customHeight="1">
      <c r="B22" s="24" t="s">
        <v>19</v>
      </c>
      <c r="C22" s="9" t="s">
        <v>33</v>
      </c>
      <c r="D22" s="31">
        <v>1142</v>
      </c>
      <c r="E22" s="31">
        <v>7997</v>
      </c>
      <c r="F22" s="31">
        <v>500</v>
      </c>
      <c r="G22" s="31">
        <v>7000</v>
      </c>
      <c r="H22" s="31">
        <v>500</v>
      </c>
      <c r="I22" s="31">
        <v>9000</v>
      </c>
      <c r="J22" s="44">
        <v>0</v>
      </c>
      <c r="K22" s="31">
        <v>10000</v>
      </c>
      <c r="L22" s="31">
        <f t="shared" si="0"/>
        <v>10000</v>
      </c>
    </row>
    <row r="23" spans="2:12" ht="14.25" customHeight="1">
      <c r="B23" s="24" t="s">
        <v>20</v>
      </c>
      <c r="C23" s="9" t="s">
        <v>21</v>
      </c>
      <c r="D23" s="44">
        <v>0</v>
      </c>
      <c r="E23" s="44">
        <v>0</v>
      </c>
      <c r="F23" s="44">
        <v>0</v>
      </c>
      <c r="G23" s="31">
        <v>360</v>
      </c>
      <c r="H23" s="44">
        <v>0</v>
      </c>
      <c r="I23" s="31">
        <v>360</v>
      </c>
      <c r="J23" s="44">
        <v>0</v>
      </c>
      <c r="K23" s="31">
        <v>360</v>
      </c>
      <c r="L23" s="31">
        <f t="shared" si="0"/>
        <v>360</v>
      </c>
    </row>
    <row r="24" spans="2:12" ht="14.25" customHeight="1">
      <c r="B24" s="24" t="s">
        <v>23</v>
      </c>
      <c r="C24" s="9" t="s">
        <v>24</v>
      </c>
      <c r="D24" s="31">
        <v>13</v>
      </c>
      <c r="E24" s="31">
        <v>50</v>
      </c>
      <c r="F24" s="31">
        <v>368</v>
      </c>
      <c r="G24" s="31">
        <v>45</v>
      </c>
      <c r="H24" s="31">
        <v>368</v>
      </c>
      <c r="I24" s="31">
        <v>45</v>
      </c>
      <c r="J24" s="44">
        <v>0</v>
      </c>
      <c r="K24" s="31">
        <v>45</v>
      </c>
      <c r="L24" s="31">
        <f t="shared" si="0"/>
        <v>45</v>
      </c>
    </row>
    <row r="25" spans="2:12" ht="14.25" customHeight="1">
      <c r="B25" s="24" t="s">
        <v>25</v>
      </c>
      <c r="C25" s="48" t="s">
        <v>34</v>
      </c>
      <c r="D25" s="31">
        <v>551</v>
      </c>
      <c r="E25" s="31">
        <v>500</v>
      </c>
      <c r="F25" s="44">
        <v>0</v>
      </c>
      <c r="G25" s="31">
        <v>225</v>
      </c>
      <c r="H25" s="44">
        <v>0</v>
      </c>
      <c r="I25" s="31">
        <v>225</v>
      </c>
      <c r="J25" s="66">
        <v>500</v>
      </c>
      <c r="K25" s="31">
        <v>225</v>
      </c>
      <c r="L25" s="31">
        <f t="shared" si="0"/>
        <v>725</v>
      </c>
    </row>
    <row r="26" spans="1:12" ht="14.25" customHeight="1">
      <c r="A26" s="2" t="s">
        <v>8</v>
      </c>
      <c r="B26" s="2">
        <v>60</v>
      </c>
      <c r="C26" s="9" t="s">
        <v>12</v>
      </c>
      <c r="D26" s="45">
        <f aca="true" t="shared" si="1" ref="D26:L26">SUM(D19:D25)</f>
        <v>15167</v>
      </c>
      <c r="E26" s="45">
        <f t="shared" si="1"/>
        <v>42836</v>
      </c>
      <c r="F26" s="45">
        <f t="shared" si="1"/>
        <v>9868</v>
      </c>
      <c r="G26" s="45">
        <f t="shared" si="1"/>
        <v>35314</v>
      </c>
      <c r="H26" s="45">
        <f t="shared" si="1"/>
        <v>12518</v>
      </c>
      <c r="I26" s="45">
        <f t="shared" si="1"/>
        <v>38364</v>
      </c>
      <c r="J26" s="52">
        <f t="shared" si="1"/>
        <v>8807</v>
      </c>
      <c r="K26" s="45">
        <f t="shared" si="1"/>
        <v>42804</v>
      </c>
      <c r="L26" s="45">
        <f t="shared" si="1"/>
        <v>51611</v>
      </c>
    </row>
    <row r="27" spans="1:12" ht="12.75">
      <c r="A27" s="2" t="s">
        <v>8</v>
      </c>
      <c r="B27" s="25">
        <v>0.103</v>
      </c>
      <c r="C27" s="22" t="s">
        <v>11</v>
      </c>
      <c r="D27" s="45">
        <f aca="true" t="shared" si="2" ref="D27:L27">+D26</f>
        <v>15167</v>
      </c>
      <c r="E27" s="45">
        <f t="shared" si="2"/>
        <v>42836</v>
      </c>
      <c r="F27" s="45">
        <f t="shared" si="2"/>
        <v>9868</v>
      </c>
      <c r="G27" s="45">
        <f t="shared" si="2"/>
        <v>35314</v>
      </c>
      <c r="H27" s="45">
        <f t="shared" si="2"/>
        <v>12518</v>
      </c>
      <c r="I27" s="45">
        <f t="shared" si="2"/>
        <v>38364</v>
      </c>
      <c r="J27" s="52">
        <f t="shared" si="2"/>
        <v>8807</v>
      </c>
      <c r="K27" s="45">
        <f t="shared" si="2"/>
        <v>42804</v>
      </c>
      <c r="L27" s="45">
        <f t="shared" si="2"/>
        <v>51611</v>
      </c>
    </row>
    <row r="28" spans="1:12" ht="12.75">
      <c r="A28" s="2" t="s">
        <v>8</v>
      </c>
      <c r="B28" s="7">
        <v>2058</v>
      </c>
      <c r="C28" s="22" t="s">
        <v>0</v>
      </c>
      <c r="D28" s="31">
        <f aca="true" t="shared" si="3" ref="D28:L28">+D26</f>
        <v>15167</v>
      </c>
      <c r="E28" s="31">
        <f t="shared" si="3"/>
        <v>42836</v>
      </c>
      <c r="F28" s="31">
        <f t="shared" si="3"/>
        <v>9868</v>
      </c>
      <c r="G28" s="31">
        <f t="shared" si="3"/>
        <v>35314</v>
      </c>
      <c r="H28" s="31">
        <f t="shared" si="3"/>
        <v>12518</v>
      </c>
      <c r="I28" s="31">
        <f t="shared" si="3"/>
        <v>38364</v>
      </c>
      <c r="J28" s="66">
        <f t="shared" si="3"/>
        <v>8807</v>
      </c>
      <c r="K28" s="31">
        <f t="shared" si="3"/>
        <v>42804</v>
      </c>
      <c r="L28" s="31">
        <f t="shared" si="3"/>
        <v>51611</v>
      </c>
    </row>
    <row r="29" spans="1:12" ht="12.75">
      <c r="A29" s="26" t="s">
        <v>8</v>
      </c>
      <c r="B29" s="26"/>
      <c r="C29" s="27" t="s">
        <v>9</v>
      </c>
      <c r="D29" s="45">
        <f aca="true" t="shared" si="4" ref="D29:L29">D28</f>
        <v>15167</v>
      </c>
      <c r="E29" s="45">
        <f t="shared" si="4"/>
        <v>42836</v>
      </c>
      <c r="F29" s="45">
        <f t="shared" si="4"/>
        <v>9868</v>
      </c>
      <c r="G29" s="45">
        <f t="shared" si="4"/>
        <v>35314</v>
      </c>
      <c r="H29" s="45">
        <f t="shared" si="4"/>
        <v>12518</v>
      </c>
      <c r="I29" s="45">
        <f t="shared" si="4"/>
        <v>38364</v>
      </c>
      <c r="J29" s="52">
        <f t="shared" si="4"/>
        <v>8807</v>
      </c>
      <c r="K29" s="45">
        <f t="shared" si="4"/>
        <v>42804</v>
      </c>
      <c r="L29" s="45">
        <f t="shared" si="4"/>
        <v>51611</v>
      </c>
    </row>
    <row r="30" spans="1:12" ht="12.75">
      <c r="A30" s="57"/>
      <c r="B30" s="57"/>
      <c r="C30" s="58"/>
      <c r="D30" s="59"/>
      <c r="E30" s="59"/>
      <c r="F30" s="59"/>
      <c r="G30" s="59"/>
      <c r="H30" s="59"/>
      <c r="I30" s="59"/>
      <c r="J30" s="60"/>
      <c r="K30" s="59"/>
      <c r="L30" s="59"/>
    </row>
    <row r="31" spans="1:12" ht="12.75">
      <c r="A31" s="1"/>
      <c r="B31" s="1"/>
      <c r="C31" s="22" t="s">
        <v>39</v>
      </c>
      <c r="D31" s="61"/>
      <c r="E31" s="61"/>
      <c r="F31" s="61"/>
      <c r="G31" s="61"/>
      <c r="H31" s="61"/>
      <c r="I31" s="61"/>
      <c r="J31" s="62"/>
      <c r="K31" s="61"/>
      <c r="L31" s="61"/>
    </row>
    <row r="32" spans="1:12" ht="12.75">
      <c r="A32" s="1" t="s">
        <v>10</v>
      </c>
      <c r="B32" s="63">
        <v>4059</v>
      </c>
      <c r="C32" s="22" t="s">
        <v>40</v>
      </c>
      <c r="D32" s="61"/>
      <c r="E32" s="61"/>
      <c r="F32" s="61"/>
      <c r="G32" s="61"/>
      <c r="H32" s="61"/>
      <c r="I32" s="61"/>
      <c r="J32" s="62"/>
      <c r="K32" s="61"/>
      <c r="L32" s="61"/>
    </row>
    <row r="33" spans="1:12" ht="12.75">
      <c r="A33" s="1"/>
      <c r="B33" s="63">
        <v>60</v>
      </c>
      <c r="C33" s="22" t="s">
        <v>41</v>
      </c>
      <c r="D33" s="61"/>
      <c r="E33" s="61"/>
      <c r="F33" s="61"/>
      <c r="G33" s="61"/>
      <c r="H33" s="61"/>
      <c r="I33" s="61"/>
      <c r="J33" s="62"/>
      <c r="K33" s="61"/>
      <c r="L33" s="61"/>
    </row>
    <row r="34" spans="1:12" ht="12.75">
      <c r="A34" s="1"/>
      <c r="B34" s="63">
        <v>60.051</v>
      </c>
      <c r="C34" s="22" t="s">
        <v>42</v>
      </c>
      <c r="D34" s="61"/>
      <c r="E34" s="61"/>
      <c r="F34" s="61"/>
      <c r="G34" s="61"/>
      <c r="H34" s="61"/>
      <c r="I34" s="61"/>
      <c r="J34" s="62"/>
      <c r="K34" s="61"/>
      <c r="L34" s="61"/>
    </row>
    <row r="35" spans="1:12" ht="12.75">
      <c r="A35" s="1"/>
      <c r="B35" s="63">
        <v>61</v>
      </c>
      <c r="C35" s="22" t="s">
        <v>45</v>
      </c>
      <c r="D35" s="61"/>
      <c r="E35" s="61"/>
      <c r="F35" s="61"/>
      <c r="G35" s="61"/>
      <c r="H35" s="61"/>
      <c r="I35" s="61"/>
      <c r="J35" s="62"/>
      <c r="K35" s="61"/>
      <c r="L35" s="61"/>
    </row>
    <row r="36" spans="1:12" ht="12.75">
      <c r="A36" s="1"/>
      <c r="B36" s="63" t="s">
        <v>47</v>
      </c>
      <c r="C36" s="22" t="s">
        <v>46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2">
        <v>10000</v>
      </c>
      <c r="K36" s="64">
        <v>0</v>
      </c>
      <c r="L36" s="61">
        <f>SUM(J36:K36)</f>
        <v>10000</v>
      </c>
    </row>
    <row r="37" spans="1:12" ht="12.75">
      <c r="A37" s="1" t="s">
        <v>8</v>
      </c>
      <c r="B37" s="63">
        <v>60.051</v>
      </c>
      <c r="C37" s="22" t="s">
        <v>42</v>
      </c>
      <c r="D37" s="45" t="s">
        <v>22</v>
      </c>
      <c r="E37" s="45" t="s">
        <v>22</v>
      </c>
      <c r="F37" s="65">
        <v>0</v>
      </c>
      <c r="G37" s="45" t="s">
        <v>22</v>
      </c>
      <c r="H37" s="65">
        <v>0</v>
      </c>
      <c r="I37" s="45" t="s">
        <v>22</v>
      </c>
      <c r="J37" s="52">
        <f aca="true" t="shared" si="5" ref="J37:L39">J36</f>
        <v>10000</v>
      </c>
      <c r="K37" s="65">
        <f t="shared" si="5"/>
        <v>0</v>
      </c>
      <c r="L37" s="52">
        <f t="shared" si="5"/>
        <v>10000</v>
      </c>
    </row>
    <row r="38" spans="1:12" ht="12.75">
      <c r="A38" s="54" t="s">
        <v>8</v>
      </c>
      <c r="B38" s="67">
        <v>4059</v>
      </c>
      <c r="C38" s="68" t="s">
        <v>43</v>
      </c>
      <c r="D38" s="45" t="s">
        <v>22</v>
      </c>
      <c r="E38" s="45" t="s">
        <v>22</v>
      </c>
      <c r="F38" s="65">
        <v>0</v>
      </c>
      <c r="G38" s="45" t="s">
        <v>22</v>
      </c>
      <c r="H38" s="65">
        <v>0</v>
      </c>
      <c r="I38" s="45" t="s">
        <v>22</v>
      </c>
      <c r="J38" s="52">
        <f t="shared" si="5"/>
        <v>10000</v>
      </c>
      <c r="K38" s="65">
        <f t="shared" si="5"/>
        <v>0</v>
      </c>
      <c r="L38" s="52">
        <f t="shared" si="5"/>
        <v>10000</v>
      </c>
    </row>
    <row r="39" spans="1:12" ht="12.75">
      <c r="A39" s="26" t="s">
        <v>8</v>
      </c>
      <c r="B39" s="26"/>
      <c r="C39" s="27" t="s">
        <v>44</v>
      </c>
      <c r="D39" s="45" t="s">
        <v>22</v>
      </c>
      <c r="E39" s="45" t="s">
        <v>22</v>
      </c>
      <c r="F39" s="65">
        <v>0</v>
      </c>
      <c r="G39" s="45" t="s">
        <v>22</v>
      </c>
      <c r="H39" s="65">
        <v>0</v>
      </c>
      <c r="I39" s="45" t="s">
        <v>22</v>
      </c>
      <c r="J39" s="52">
        <f t="shared" si="5"/>
        <v>10000</v>
      </c>
      <c r="K39" s="65">
        <f t="shared" si="5"/>
        <v>0</v>
      </c>
      <c r="L39" s="52">
        <f t="shared" si="5"/>
        <v>10000</v>
      </c>
    </row>
    <row r="40" spans="1:12" ht="12.75">
      <c r="A40" s="26" t="s">
        <v>8</v>
      </c>
      <c r="B40" s="26"/>
      <c r="C40" s="28" t="s">
        <v>1</v>
      </c>
      <c r="D40" s="53">
        <f aca="true" t="shared" si="6" ref="D40:L40">D29+D39</f>
        <v>15167</v>
      </c>
      <c r="E40" s="53">
        <f t="shared" si="6"/>
        <v>42836</v>
      </c>
      <c r="F40" s="53">
        <f t="shared" si="6"/>
        <v>9868</v>
      </c>
      <c r="G40" s="53">
        <f t="shared" si="6"/>
        <v>35314</v>
      </c>
      <c r="H40" s="53">
        <f t="shared" si="6"/>
        <v>12518</v>
      </c>
      <c r="I40" s="53">
        <f t="shared" si="6"/>
        <v>38364</v>
      </c>
      <c r="J40" s="53">
        <f t="shared" si="6"/>
        <v>18807</v>
      </c>
      <c r="K40" s="53">
        <f t="shared" si="6"/>
        <v>42804</v>
      </c>
      <c r="L40" s="53">
        <f t="shared" si="6"/>
        <v>61611</v>
      </c>
    </row>
    <row r="41" spans="1:12" ht="12.75">
      <c r="A41" s="1"/>
      <c r="B41" s="1"/>
      <c r="C41" s="46"/>
      <c r="D41" s="47"/>
      <c r="E41" s="47"/>
      <c r="F41" s="47"/>
      <c r="G41" s="47"/>
      <c r="H41" s="47"/>
      <c r="I41" s="47"/>
      <c r="J41" s="47"/>
      <c r="K41" s="47"/>
      <c r="L41" s="47"/>
    </row>
    <row r="42" spans="1:12" ht="12.75">
      <c r="A42" s="2" t="s">
        <v>10</v>
      </c>
      <c r="B42" s="7">
        <v>2058</v>
      </c>
      <c r="C42" s="8" t="s">
        <v>0</v>
      </c>
      <c r="D42" s="47"/>
      <c r="E42" s="47"/>
      <c r="F42" s="47"/>
      <c r="G42" s="47"/>
      <c r="H42" s="47"/>
      <c r="I42" s="47"/>
      <c r="J42" s="47"/>
      <c r="K42" s="47"/>
      <c r="L42" s="47"/>
    </row>
    <row r="43" spans="1:12" ht="12.75">
      <c r="A43" s="1"/>
      <c r="B43" s="51">
        <v>0.911</v>
      </c>
      <c r="C43" s="46" t="s">
        <v>35</v>
      </c>
      <c r="D43" s="50">
        <v>0</v>
      </c>
      <c r="E43" s="47">
        <v>15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</row>
    <row r="44" spans="1:12" ht="3.75" customHeight="1">
      <c r="A44" s="54"/>
      <c r="B44" s="54"/>
      <c r="C44" s="55"/>
      <c r="D44" s="56"/>
      <c r="E44" s="56"/>
      <c r="F44" s="56"/>
      <c r="G44" s="56"/>
      <c r="H44" s="56"/>
      <c r="I44" s="56"/>
      <c r="J44" s="56"/>
      <c r="K44" s="56"/>
      <c r="L44" s="56"/>
    </row>
  </sheetData>
  <sheetProtection/>
  <autoFilter ref="A13:L43"/>
  <mergeCells count="10">
    <mergeCell ref="D12:E12"/>
    <mergeCell ref="F12:G12"/>
    <mergeCell ref="H12:I12"/>
    <mergeCell ref="J12:L12"/>
    <mergeCell ref="A2:L2"/>
    <mergeCell ref="A3:L3"/>
    <mergeCell ref="D11:E11"/>
    <mergeCell ref="F11:G11"/>
    <mergeCell ref="H11:I11"/>
    <mergeCell ref="J11:L11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46" useFirstPageNumber="1" horizontalDpi="600" verticalDpi="600" orientation="landscape" paperSize="9" r:id="rId3"/>
  <headerFooter alignWithMargins="0">
    <oddHeader xml:space="preserve">&amp;C   </oddHeader>
    <oddFooter>&amp;C&amp;"Times New Roman,Bold"   Vol-III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sonam</cp:lastModifiedBy>
  <cp:lastPrinted>2011-03-22T06:36:35Z</cp:lastPrinted>
  <dcterms:created xsi:type="dcterms:W3CDTF">2004-06-02T16:24:16Z</dcterms:created>
  <dcterms:modified xsi:type="dcterms:W3CDTF">2011-04-01T04:15:09Z</dcterms:modified>
  <cp:category/>
  <cp:version/>
  <cp:contentType/>
  <cp:contentStatus/>
</cp:coreProperties>
</file>